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5.11.03\"/>
    </mc:Choice>
  </mc:AlternateContent>
  <xr:revisionPtr revIDLastSave="0" documentId="13_ncr:1_{D455D878-23E4-4D11-82E9-6B99936CD63D}" xr6:coauthVersionLast="47" xr6:coauthVersionMax="47" xr10:uidLastSave="{00000000-0000-0000-0000-000000000000}"/>
  <bookViews>
    <workbookView xWindow="6045" yWindow="5895" windowWidth="29280" windowHeight="13170" xr2:uid="{00000000-000D-0000-FFFF-FFFF00000000}"/>
  </bookViews>
  <sheets>
    <sheet name="HKD FPS (Value)" sheetId="4" r:id="rId1"/>
  </sheets>
  <definedNames>
    <definedName name="_xlnm.Print_Area" localSheetId="0">'HKD FPS (Value)'!$A$1:$S$139</definedName>
    <definedName name="_xlnm.Print_Titles" localSheetId="0">'HKD FPS (Value)'!$A:$C,'HKD FPS (Value)'!$1:$13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4" l="1"/>
  <c r="N56" i="4" s="1"/>
  <c r="R56" i="4" s="1"/>
  <c r="J55" i="4" l="1"/>
  <c r="N55" i="4" s="1"/>
  <c r="R55" i="4" s="1"/>
  <c r="J53" i="4" l="1"/>
  <c r="N53" i="4" s="1"/>
  <c r="J54" i="4" l="1"/>
  <c r="N54" i="4" s="1"/>
  <c r="R54" i="4" s="1"/>
  <c r="J52" i="4" l="1"/>
  <c r="N52" i="4" s="1"/>
  <c r="R52" i="4" s="1"/>
  <c r="R53" i="4"/>
</calcChain>
</file>

<file path=xl/sharedStrings.xml><?xml version="1.0" encoding="utf-8"?>
<sst xmlns="http://schemas.openxmlformats.org/spreadsheetml/2006/main" count="256" uniqueCount="89">
  <si>
    <r>
      <t>10月</t>
    </r>
    <r>
      <rPr>
        <sz val="10"/>
        <rFont val="新細明體"/>
        <family val="1"/>
        <charset val="136"/>
      </rPr>
      <t/>
    </r>
  </si>
  <si>
    <t>Oct</t>
  </si>
  <si>
    <r>
      <t>9</t>
    </r>
    <r>
      <rPr>
        <sz val="10"/>
        <rFont val="新細明體"/>
        <family val="1"/>
        <charset val="136"/>
      </rPr>
      <t>月</t>
    </r>
    <phoneticPr fontId="7" type="noConversion"/>
  </si>
  <si>
    <t>Sep</t>
    <phoneticPr fontId="7" type="noConversion"/>
  </si>
  <si>
    <t>總計</t>
    <phoneticPr fontId="7" type="noConversion"/>
  </si>
  <si>
    <t>批量支付模式</t>
    <phoneticPr fontId="7" type="noConversion"/>
  </si>
  <si>
    <t>即時支付模式</t>
    <phoneticPr fontId="7" type="noConversion"/>
  </si>
  <si>
    <t>即時扣帳</t>
    <phoneticPr fontId="7" type="noConversion"/>
  </si>
  <si>
    <t>即時轉帳總計</t>
    <phoneticPr fontId="7" type="noConversion"/>
  </si>
  <si>
    <t>其他支付</t>
    <phoneticPr fontId="7" type="noConversion"/>
  </si>
  <si>
    <t>個人客戶利用收款人帳戶號碼進行支付</t>
    <phoneticPr fontId="7" type="noConversion"/>
  </si>
  <si>
    <t>個人客戶利用收款人帳戶代碼進行支付</t>
    <phoneticPr fontId="7" type="noConversion"/>
  </si>
  <si>
    <r>
      <t xml:space="preserve">During
</t>
    </r>
    <r>
      <rPr>
        <sz val="10"/>
        <rFont val="新細明體"/>
        <family val="1"/>
        <charset val="136"/>
      </rPr>
      <t>期內數字</t>
    </r>
    <phoneticPr fontId="7" type="noConversion"/>
  </si>
  <si>
    <t>Total  (a)+(b)+ (c )</t>
    <phoneticPr fontId="7" type="noConversion"/>
  </si>
  <si>
    <t>Batch mode payment (c)</t>
  </si>
  <si>
    <t>Real time mode payment (a+b)</t>
  </si>
  <si>
    <t>Real time direct debit payment (b)</t>
  </si>
  <si>
    <t>Total real time credit transfer payment (a)</t>
    <phoneticPr fontId="7" type="noConversion"/>
  </si>
  <si>
    <t>(iii) Other payment</t>
    <phoneticPr fontId="7" type="noConversion"/>
  </si>
  <si>
    <t>即時轉帳</t>
    <phoneticPr fontId="7" type="noConversion"/>
  </si>
  <si>
    <t>Real time credit transfer payment</t>
    <phoneticPr fontId="7" type="noConversion"/>
  </si>
  <si>
    <t>1. Faster Payment System was fully launched on 30 September 2018</t>
    <phoneticPr fontId="3" type="noConversion"/>
  </si>
  <si>
    <t>1.「轉數快」於2018年9月30日全面推出</t>
    <phoneticPr fontId="3" type="noConversion"/>
  </si>
  <si>
    <r>
      <t>「轉數快」</t>
    </r>
    <r>
      <rPr>
        <b/>
        <vertAlign val="superscript"/>
        <sz val="14"/>
        <rFont val="新細明體"/>
        <family val="1"/>
        <charset val="136"/>
      </rPr>
      <t>1</t>
    </r>
    <r>
      <rPr>
        <b/>
        <sz val="14"/>
        <rFont val="新細明體"/>
        <family val="1"/>
        <charset val="136"/>
      </rPr>
      <t xml:space="preserve"> 港元交易量 (金額)</t>
    </r>
    <phoneticPr fontId="7" type="noConversion"/>
  </si>
  <si>
    <t>(Value in HK$ thousand)</t>
    <phoneticPr fontId="13" type="noConversion"/>
  </si>
  <si>
    <r>
      <t>(</t>
    </r>
    <r>
      <rPr>
        <sz val="10"/>
        <rFont val="新細明體"/>
        <family val="1"/>
        <charset val="136"/>
      </rPr>
      <t>價值的單位為千港元</t>
    </r>
    <r>
      <rPr>
        <sz val="10"/>
        <rFont val="Times New Roman"/>
        <family val="1"/>
      </rPr>
      <t>)</t>
    </r>
    <phoneticPr fontId="13" type="noConversion"/>
  </si>
  <si>
    <t>Nov</t>
  </si>
  <si>
    <r>
      <t>11月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</si>
  <si>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</si>
  <si>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</si>
  <si>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  <phoneticPr fontId="3" type="noConversion"/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</si>
  <si>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</si>
  <si>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</si>
  <si>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</si>
  <si>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</si>
  <si>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</si>
  <si>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Apr</t>
    <phoneticPr fontId="3" type="noConversion"/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</si>
  <si>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</si>
  <si>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(i) Payments initiated by personal accounts using payee proxy IDs</t>
    <phoneticPr fontId="7" type="noConversion"/>
  </si>
  <si>
    <t>(ii) Payments initiated by personal accounts using payee account numbers</t>
    <phoneticPr fontId="7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</si>
  <si>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</si>
  <si>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</si>
  <si>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</si>
  <si>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</si>
  <si>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</si>
  <si>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3" type="noConversion"/>
  </si>
  <si>
    <t>Jul</t>
    <phoneticPr fontId="3" type="noConversion"/>
  </si>
  <si>
    <t>Aug</t>
    <phoneticPr fontId="3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</si>
  <si>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</si>
  <si>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</si>
  <si>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t>Jan</t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</si>
  <si>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</si>
  <si>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Mar</t>
    <phoneticPr fontId="3" type="noConversion"/>
  </si>
  <si>
    <r>
      <t>3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</si>
  <si>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Apr</t>
  </si>
  <si>
    <r>
      <rPr>
        <sz val="10"/>
        <rFont val="細明體"/>
        <family val="3"/>
        <charset val="136"/>
      </rPr>
      <t>4月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</si>
  <si>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5月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</si>
  <si>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6月</t>
    </r>
    <r>
      <rPr>
        <sz val="10"/>
        <rFont val="新細明體"/>
        <family val="1"/>
        <charset val="136"/>
      </rPr>
      <t/>
    </r>
  </si>
  <si>
    <t>Jun</t>
  </si>
  <si>
    <t>Jul</t>
  </si>
  <si>
    <r>
      <rPr>
        <sz val="10"/>
        <rFont val="細明體"/>
        <family val="3"/>
        <charset val="136"/>
      </rPr>
      <t>7月</t>
    </r>
    <r>
      <rPr>
        <sz val="10"/>
        <rFont val="新細明體"/>
        <family val="1"/>
        <charset val="136"/>
      </rPr>
      <t/>
    </r>
  </si>
  <si>
    <t>Aug</t>
  </si>
  <si>
    <r>
      <rPr>
        <sz val="10"/>
        <rFont val="細明體"/>
        <family val="3"/>
        <charset val="136"/>
      </rPr>
      <t>8月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</si>
  <si>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9月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</si>
  <si>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10月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</si>
  <si>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11月</t>
    </r>
    <r>
      <rPr>
        <sz val="10"/>
        <rFont val="新細明體"/>
        <family val="1"/>
        <charset val="136"/>
      </rPr>
      <t/>
    </r>
  </si>
  <si>
    <t>Q3</t>
  </si>
  <si>
    <t>Q4</t>
  </si>
  <si>
    <t>Q1</t>
  </si>
  <si>
    <t>Q2</t>
  </si>
  <si>
    <r>
      <rPr>
        <sz val="10"/>
        <rFont val="細明體"/>
        <family val="3"/>
        <charset val="136"/>
      </rPr>
      <t>12月</t>
    </r>
    <r>
      <rPr>
        <sz val="10"/>
        <rFont val="新細明體"/>
        <family val="1"/>
        <charset val="136"/>
      </rPr>
      <t/>
    </r>
  </si>
  <si>
    <t>第3季</t>
  </si>
  <si>
    <t>第4季</t>
  </si>
  <si>
    <t>第1季</t>
  </si>
  <si>
    <t>第2季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</si>
  <si>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</si>
  <si>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</si>
  <si>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</si>
  <si>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</si>
  <si>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</si>
  <si>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</si>
  <si>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</si>
  <si>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</si>
  <si>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</si>
  <si>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</si>
  <si>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</si>
  <si>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</si>
  <si>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 xml:space="preserve"> </t>
  </si>
  <si>
    <r>
      <t>Turnover of HKD FPS</t>
    </r>
    <r>
      <rPr>
        <b/>
        <vertAlign val="superscript"/>
        <sz val="14"/>
        <rFont val="Times New Roman"/>
        <family val="1"/>
      </rPr>
      <t>1</t>
    </r>
    <r>
      <rPr>
        <b/>
        <sz val="14"/>
        <rFont val="Times New Roman"/>
        <family val="1"/>
      </rPr>
      <t xml:space="preserve"> payment (Value)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</si>
</sst>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"/>
    <numFmt numFmtId="165" formatCode="_-* #,##0_-;\-* #,##0_-;_-* &quot;-&quot;??_-;_-@_-"/>
  </numFmts>
  <fonts count="16">
    <font>
      <sz val="10"/>
      <color theme="1"/>
      <name val="Arial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Arial"/>
      <family val="2"/>
      <charset val="136"/>
    </font>
    <font>
      <sz val="10"/>
      <name val="Arial"/>
      <family val="2"/>
    </font>
    <font>
      <sz val="10"/>
      <name val="Times New Roman"/>
      <family val="1"/>
    </font>
    <font>
      <sz val="10"/>
      <name val="細明體"/>
      <family val="3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4"/>
      <name val="新細明體"/>
      <family val="1"/>
      <charset val="136"/>
    </font>
    <font>
      <sz val="9"/>
      <name val="細明體"/>
      <family val="3"/>
      <charset val="136"/>
    </font>
    <font>
      <sz val="10"/>
      <color theme="1"/>
      <name val="Arial"/>
      <family val="2"/>
      <charset val="136"/>
    </font>
    <font>
      <sz val="10"/>
      <color rgb="FF7030A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14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2" fillId="0" borderId="0" xfId="1" applyFont="1"/>
    <xf numFmtId="164" fontId="2" fillId="0" borderId="0" xfId="1" applyNumberFormat="1" applyFont="1"/>
    <xf numFmtId="165" fontId="5" fillId="0" borderId="1" xfId="2" applyNumberFormat="1" applyFont="1" applyBorder="1"/>
    <xf numFmtId="0" fontId="5" fillId="0" borderId="1" xfId="1" applyFont="1" applyBorder="1" applyAlignment="1">
      <alignment horizontal="left"/>
    </xf>
    <xf numFmtId="0" fontId="2" fillId="0" borderId="1" xfId="1" applyFont="1" applyBorder="1"/>
    <xf numFmtId="0" fontId="2" fillId="0" borderId="0" xfId="1" applyFont="1" applyBorder="1"/>
    <xf numFmtId="165" fontId="5" fillId="0" borderId="0" xfId="2" applyNumberFormat="1" applyFont="1" applyBorder="1"/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2" fillId="0" borderId="0" xfId="1" quotePrefix="1" applyFont="1"/>
    <xf numFmtId="165" fontId="5" fillId="0" borderId="0" xfId="2" applyNumberFormat="1" applyFont="1"/>
    <xf numFmtId="0" fontId="2" fillId="0" borderId="0" xfId="3" applyFont="1"/>
    <xf numFmtId="0" fontId="5" fillId="0" borderId="0" xfId="3" applyFont="1" applyAlignment="1">
      <alignment horizontal="left"/>
    </xf>
    <xf numFmtId="0" fontId="2" fillId="0" borderId="0" xfId="3" quotePrefix="1" applyFont="1"/>
    <xf numFmtId="0" fontId="6" fillId="0" borderId="0" xfId="1" applyFont="1" applyAlignment="1">
      <alignment horizontal="left"/>
    </xf>
    <xf numFmtId="165" fontId="5" fillId="0" borderId="0" xfId="2" applyNumberFormat="1" applyFont="1" applyBorder="1" applyAlignment="1">
      <alignment horizontal="left"/>
    </xf>
    <xf numFmtId="0" fontId="5" fillId="0" borderId="0" xfId="1" quotePrefix="1" applyFont="1" applyBorder="1"/>
    <xf numFmtId="165" fontId="5" fillId="0" borderId="0" xfId="2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right" vertical="top"/>
    </xf>
    <xf numFmtId="0" fontId="2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0" fillId="0" borderId="0" xfId="1" applyFont="1" applyAlignment="1"/>
    <xf numFmtId="0" fontId="9" fillId="0" borderId="0" xfId="1" applyFont="1" applyAlignment="1"/>
    <xf numFmtId="0" fontId="2" fillId="0" borderId="2" xfId="1" applyFont="1" applyBorder="1"/>
    <xf numFmtId="165" fontId="5" fillId="0" borderId="2" xfId="2" applyNumberFormat="1" applyFont="1" applyBorder="1"/>
    <xf numFmtId="0" fontId="5" fillId="0" borderId="2" xfId="1" quotePrefix="1" applyFont="1" applyBorder="1" applyAlignment="1">
      <alignment horizontal="left" wrapText="1"/>
    </xf>
    <xf numFmtId="0" fontId="2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5" fontId="5" fillId="0" borderId="0" xfId="4" applyNumberFormat="1" applyFont="1"/>
    <xf numFmtId="165" fontId="15" fillId="0" borderId="0" xfId="4" applyNumberFormat="1" applyFont="1"/>
    <xf numFmtId="165" fontId="5" fillId="0" borderId="0" xfId="4" applyNumberFormat="1" applyFont="1" applyBorder="1"/>
    <xf numFmtId="165" fontId="15" fillId="0" borderId="0" xfId="4" applyNumberFormat="1" applyFont="1" applyBorder="1"/>
    <xf numFmtId="165" fontId="5" fillId="0" borderId="0" xfId="1" applyNumberFormat="1" applyFont="1"/>
    <xf numFmtId="0" fontId="15" fillId="0" borderId="0" xfId="1" applyFont="1"/>
    <xf numFmtId="0" fontId="15" fillId="0" borderId="0" xfId="1" applyFont="1" applyBorder="1"/>
    <xf numFmtId="0" fontId="5" fillId="0" borderId="0" xfId="1" applyFont="1" applyBorder="1"/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5" fillId="0" borderId="0" xfId="1" quotePrefix="1" applyFont="1" applyAlignment="1">
      <alignment horizontal="left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5" fillId="0" borderId="2" xfId="1" applyFont="1" applyBorder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3" xr:uid="{00000000-0005-0000-0000-000003000000}"/>
    <cellStyle name="Normal_T050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47"/>
  <sheetViews>
    <sheetView showGridLines="0" tabSelected="1" zoomScale="115" zoomScaleNormal="115" workbookViewId="0">
      <pane xSplit="3" ySplit="12" topLeftCell="D133" activePane="bottomRight" state="frozen"/>
      <selection activeCell="G160" sqref="G160"/>
      <selection pane="topRight" activeCell="G160" sqref="G160"/>
      <selection pane="bottomLeft" activeCell="G160" sqref="G160"/>
      <selection pane="bottomRight" activeCell="A137" sqref="A137:XFD137"/>
    </sheetView>
  </sheetViews>
  <sheetFormatPr defaultColWidth="10.28515625" defaultRowHeight="14.25"/>
  <cols>
    <col min="1" max="1" width="6.140625" style="1" customWidth="1"/>
    <col min="2" max="2" width="5.42578125" style="1" customWidth="1"/>
    <col min="3" max="3" width="7.140625" style="1" customWidth="1"/>
    <col min="4" max="4" width="17.5703125" style="1" customWidth="1"/>
    <col min="5" max="5" width="6.28515625" style="1" customWidth="1"/>
    <col min="6" max="6" width="15.28515625" style="1" customWidth="1"/>
    <col min="7" max="7" width="9.140625" style="1" customWidth="1"/>
    <col min="8" max="8" width="13.85546875" style="1" customWidth="1"/>
    <col min="9" max="9" width="6.140625" style="1" customWidth="1"/>
    <col min="10" max="10" width="14.7109375" style="1" customWidth="1"/>
    <col min="11" max="11" width="5.140625" style="1" customWidth="1"/>
    <col min="12" max="12" width="15.140625" style="1" customWidth="1"/>
    <col min="13" max="13" width="6" style="1" customWidth="1"/>
    <col min="14" max="14" width="15.42578125" style="1" customWidth="1"/>
    <col min="15" max="15" width="7.7109375" style="1" customWidth="1"/>
    <col min="16" max="16" width="13.85546875" style="1" customWidth="1"/>
    <col min="17" max="17" width="5.85546875" style="1" customWidth="1"/>
    <col min="18" max="18" width="16.28515625" style="1" customWidth="1"/>
    <col min="19" max="19" width="7.85546875" style="1" customWidth="1"/>
    <col min="20" max="16384" width="10.28515625" style="1"/>
  </cols>
  <sheetData>
    <row r="1" spans="1:38" s="28" customFormat="1" ht="21.75">
      <c r="A1" s="51" t="s">
        <v>88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38" s="28" customFormat="1" ht="22.5">
      <c r="A2" s="52" t="s">
        <v>23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38" s="27" customFormat="1" ht="12.75" customHeight="1">
      <c r="A3" s="33" ph="1"/>
      <c r="B3" s="34" ph="1"/>
      <c r="C3" s="34" ph="1"/>
      <c r="D3" s="34" ph="1"/>
      <c r="E3" s="34" ph="1"/>
      <c r="F3" s="34" ph="1"/>
      <c r="G3" s="34" ph="1"/>
      <c r="H3" s="34" ph="1"/>
      <c r="I3" s="34" ph="1"/>
      <c r="J3" s="34" ph="1"/>
      <c r="K3" s="34" ph="1"/>
      <c r="L3" s="34" ph="1"/>
      <c r="M3" s="34" ph="1"/>
      <c r="N3" s="34" ph="1"/>
      <c r="O3" s="34" ph="1"/>
      <c r="P3" s="34" ph="1"/>
      <c r="Q3" s="34" ph="1"/>
      <c r="R3" s="34" ph="1"/>
      <c r="S3" s="29" ph="1"/>
      <c r="T3" s="27" ph="1"/>
      <c r="U3" s="27" ph="1"/>
      <c r="V3" s="27" ph="1"/>
      <c r="W3" s="27" ph="1"/>
      <c r="X3" s="27" ph="1"/>
      <c r="Y3" s="27" ph="1"/>
      <c r="Z3" s="27" ph="1"/>
      <c r="AA3" s="27" ph="1"/>
      <c r="AB3" s="27" ph="1"/>
      <c r="AC3" s="27" ph="1"/>
      <c r="AD3" s="27" ph="1"/>
      <c r="AE3" s="27" ph="1"/>
      <c r="AF3" s="27" ph="1"/>
      <c r="AG3" s="27" ph="1"/>
      <c r="AH3" s="27" ph="1"/>
      <c r="AI3" s="27" ph="1"/>
      <c r="AJ3" s="27" ph="1"/>
      <c r="AK3" s="27" ph="1"/>
      <c r="AL3" s="27" ph="1"/>
    </row>
    <row r="4" spans="1:38">
      <c r="S4" s="26" t="s">
        <v>24</v>
      </c>
    </row>
    <row r="5" spans="1:38">
      <c r="L5" s="26"/>
      <c r="M5" s="26"/>
      <c r="N5" s="26"/>
      <c r="O5" s="26"/>
      <c r="P5" s="26"/>
      <c r="Q5" s="26"/>
      <c r="R5" s="26"/>
      <c r="S5" s="26" t="s">
        <v>25</v>
      </c>
    </row>
    <row r="6" spans="1:38" ht="3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spans="1:38" ht="4.5" customHeight="1">
      <c r="S7" s="35"/>
    </row>
    <row r="8" spans="1:38" s="25" customFormat="1" ht="15.75" customHeight="1">
      <c r="D8" s="55" t="s">
        <v>20</v>
      </c>
      <c r="E8" s="55"/>
      <c r="F8" s="55"/>
      <c r="G8" s="55"/>
      <c r="H8" s="55"/>
      <c r="I8" s="55"/>
      <c r="J8" s="55"/>
      <c r="K8" s="31"/>
    </row>
    <row r="9" spans="1:38" ht="16.5" customHeight="1">
      <c r="D9" s="54" t="s">
        <v>19</v>
      </c>
      <c r="E9" s="54"/>
      <c r="F9" s="54"/>
      <c r="G9" s="54"/>
      <c r="H9" s="54"/>
      <c r="I9" s="54"/>
      <c r="J9" s="54"/>
      <c r="K9" s="30"/>
      <c r="L9" s="24"/>
      <c r="M9" s="30"/>
      <c r="N9" s="24"/>
      <c r="O9" s="30"/>
      <c r="P9" s="24"/>
      <c r="Q9" s="30"/>
      <c r="R9" s="24"/>
      <c r="S9" s="30"/>
    </row>
    <row r="10" spans="1:38" s="21" customFormat="1" ht="3" customHeight="1">
      <c r="A10" s="22"/>
      <c r="B10" s="22"/>
      <c r="C10" s="22"/>
      <c r="D10" s="56"/>
      <c r="E10" s="56"/>
      <c r="F10" s="56"/>
      <c r="G10" s="56"/>
      <c r="H10" s="56"/>
      <c r="I10" s="32"/>
      <c r="J10" s="23"/>
      <c r="K10" s="23"/>
      <c r="L10" s="22"/>
      <c r="M10" s="22"/>
      <c r="N10" s="22"/>
      <c r="O10" s="22"/>
      <c r="P10" s="22"/>
      <c r="Q10" s="22"/>
      <c r="R10" s="22"/>
      <c r="S10" s="22"/>
    </row>
    <row r="11" spans="1:38" s="20" customFormat="1" ht="63" customHeight="1">
      <c r="D11" s="57" t="s">
        <v>38</v>
      </c>
      <c r="E11" s="57"/>
      <c r="F11" s="57" t="s">
        <v>39</v>
      </c>
      <c r="G11" s="57"/>
      <c r="H11" s="57" t="s">
        <v>18</v>
      </c>
      <c r="I11" s="57"/>
      <c r="J11" s="57" t="s">
        <v>17</v>
      </c>
      <c r="K11" s="57"/>
      <c r="L11" s="49" t="s">
        <v>16</v>
      </c>
      <c r="M11" s="49"/>
      <c r="N11" s="49" t="s">
        <v>15</v>
      </c>
      <c r="O11" s="49"/>
      <c r="P11" s="49" t="s">
        <v>14</v>
      </c>
      <c r="Q11" s="49"/>
      <c r="R11" s="49" t="s">
        <v>13</v>
      </c>
      <c r="S11" s="49"/>
    </row>
    <row r="12" spans="1:38" s="19" customFormat="1" ht="40.5" customHeight="1">
      <c r="A12" s="53" t="s">
        <v>12</v>
      </c>
      <c r="B12" s="53"/>
      <c r="C12" s="53"/>
      <c r="D12" s="58" t="s">
        <v>11</v>
      </c>
      <c r="E12" s="58"/>
      <c r="F12" s="58" t="s">
        <v>10</v>
      </c>
      <c r="G12" s="58"/>
      <c r="H12" s="59" t="s">
        <v>9</v>
      </c>
      <c r="I12" s="59"/>
      <c r="J12" s="59" t="s">
        <v>8</v>
      </c>
      <c r="K12" s="59"/>
      <c r="L12" s="50" t="s">
        <v>7</v>
      </c>
      <c r="M12" s="50"/>
      <c r="N12" s="50" t="s">
        <v>6</v>
      </c>
      <c r="O12" s="50"/>
      <c r="P12" s="50" t="s">
        <v>5</v>
      </c>
      <c r="Q12" s="50"/>
      <c r="R12" s="50" t="s">
        <v>4</v>
      </c>
      <c r="S12" s="50"/>
    </row>
    <row r="13" spans="1:38" s="19" customFormat="1" ht="13.9" customHeight="1">
      <c r="A13" s="37"/>
      <c r="B13" s="37"/>
      <c r="C13" s="37"/>
      <c r="D13" s="38"/>
      <c r="E13" s="38"/>
      <c r="F13" s="38"/>
      <c r="G13" s="38"/>
      <c r="H13" s="39"/>
      <c r="I13" s="39"/>
      <c r="J13" s="39"/>
      <c r="K13" s="39"/>
      <c r="L13" s="40"/>
      <c r="M13" s="40"/>
      <c r="N13" s="40"/>
      <c r="O13" s="40"/>
      <c r="P13" s="40"/>
      <c r="Q13" s="40"/>
      <c r="R13" s="40"/>
      <c r="S13" s="40"/>
    </row>
    <row r="14" spans="1:38" s="25" customFormat="1" ht="13.9" customHeight="1">
      <c r="A14" s="25">
        <v>2018</v>
      </c>
      <c r="D14" s="41">
        <v>7994315.8223399995</v>
      </c>
      <c r="E14" s="41"/>
      <c r="F14" s="41">
        <v>58183379.057180002</v>
      </c>
      <c r="G14" s="42"/>
      <c r="H14" s="41">
        <v>38731245.026100002</v>
      </c>
      <c r="I14" s="41"/>
      <c r="J14" s="41">
        <v>104908939.90561999</v>
      </c>
      <c r="K14" s="42"/>
      <c r="L14" s="41">
        <v>20096.026460000001</v>
      </c>
      <c r="M14" s="41"/>
      <c r="N14" s="41">
        <v>104929035.93207999</v>
      </c>
      <c r="O14" s="42"/>
      <c r="P14" s="41">
        <v>22935003.030980002</v>
      </c>
      <c r="Q14" s="41"/>
      <c r="R14" s="43">
        <v>127864038.96306001</v>
      </c>
      <c r="S14" s="44"/>
    </row>
    <row r="15" spans="1:38" s="25" customFormat="1" ht="13.9" customHeight="1">
      <c r="A15" s="25">
        <v>2019</v>
      </c>
      <c r="D15" s="41">
        <v>71458504.010370016</v>
      </c>
      <c r="E15" s="41"/>
      <c r="F15" s="41">
        <v>381309320.29966998</v>
      </c>
      <c r="G15" s="42"/>
      <c r="H15" s="41">
        <v>189630792.43827999</v>
      </c>
      <c r="I15" s="41"/>
      <c r="J15" s="41">
        <v>642398616.74831998</v>
      </c>
      <c r="K15" s="42"/>
      <c r="L15" s="41">
        <v>1130635.24046</v>
      </c>
      <c r="M15" s="41"/>
      <c r="N15" s="41">
        <v>643529251.98878002</v>
      </c>
      <c r="O15" s="42"/>
      <c r="P15" s="41">
        <v>174188366.98243999</v>
      </c>
      <c r="Q15" s="41"/>
      <c r="R15" s="43">
        <v>817717618.97122002</v>
      </c>
      <c r="S15" s="44"/>
    </row>
    <row r="16" spans="1:38" s="25" customFormat="1" ht="13.9" customHeight="1">
      <c r="A16" s="25">
        <v>2020</v>
      </c>
      <c r="D16" s="41">
        <v>197559474.54843998</v>
      </c>
      <c r="E16" s="41"/>
      <c r="F16" s="41">
        <v>780614955.04766989</v>
      </c>
      <c r="G16" s="42"/>
      <c r="H16" s="41">
        <v>290077381.21259999</v>
      </c>
      <c r="I16" s="41"/>
      <c r="J16" s="41">
        <v>1268251810.8087101</v>
      </c>
      <c r="K16" s="42"/>
      <c r="L16" s="41">
        <v>70497088.909319997</v>
      </c>
      <c r="M16" s="41"/>
      <c r="N16" s="41">
        <v>1338748899.71803</v>
      </c>
      <c r="O16" s="42"/>
      <c r="P16" s="41">
        <v>199994179.47845998</v>
      </c>
      <c r="Q16" s="41"/>
      <c r="R16" s="43">
        <v>1538743079.1964903</v>
      </c>
      <c r="S16" s="44"/>
    </row>
    <row r="17" spans="1:25" s="25" customFormat="1" ht="13.9" customHeight="1">
      <c r="A17" s="25">
        <v>2021</v>
      </c>
      <c r="D17" s="41">
        <v>367074671.00654995</v>
      </c>
      <c r="E17" s="41"/>
      <c r="F17" s="41">
        <v>975294075.64982939</v>
      </c>
      <c r="G17" s="42"/>
      <c r="H17" s="41">
        <v>490997637.04150975</v>
      </c>
      <c r="I17" s="41"/>
      <c r="J17" s="41">
        <v>1833366383.6978889</v>
      </c>
      <c r="K17" s="42"/>
      <c r="L17" s="41">
        <v>155449539.24592999</v>
      </c>
      <c r="M17" s="41"/>
      <c r="N17" s="41">
        <v>1988815922.9438188</v>
      </c>
      <c r="O17" s="42"/>
      <c r="P17" s="41">
        <v>250450347.94764</v>
      </c>
      <c r="Q17" s="41"/>
      <c r="R17" s="43">
        <v>2239266270.891459</v>
      </c>
      <c r="S17" s="44"/>
    </row>
    <row r="18" spans="1:25" s="25" customFormat="1" ht="13.9" customHeight="1">
      <c r="A18" s="25">
        <v>2022</v>
      </c>
      <c r="D18" s="41">
        <v>468077087.70442003</v>
      </c>
      <c r="E18" s="41"/>
      <c r="F18" s="41">
        <v>1083219374.4593294</v>
      </c>
      <c r="G18" s="42"/>
      <c r="H18" s="41">
        <v>596693111.57713997</v>
      </c>
      <c r="I18" s="41"/>
      <c r="J18" s="41">
        <v>2147989573.7408895</v>
      </c>
      <c r="K18" s="42"/>
      <c r="L18" s="41">
        <v>163200901.26255998</v>
      </c>
      <c r="M18" s="41"/>
      <c r="N18" s="41">
        <v>2311190475.0034494</v>
      </c>
      <c r="O18" s="42"/>
      <c r="P18" s="41">
        <v>590193808.88493013</v>
      </c>
      <c r="Q18" s="41"/>
      <c r="R18" s="43">
        <v>2901384283.8883796</v>
      </c>
      <c r="S18" s="44"/>
    </row>
    <row r="19" spans="1:25" s="25" customFormat="1" ht="13.9" customHeight="1">
      <c r="A19" s="25">
        <v>2023</v>
      </c>
      <c r="D19" s="41">
        <v>649823961.35059977</v>
      </c>
      <c r="E19" s="41"/>
      <c r="F19" s="41">
        <v>1691012064.5594094</v>
      </c>
      <c r="G19" s="42"/>
      <c r="H19" s="41">
        <v>715437019.38678014</v>
      </c>
      <c r="I19" s="41"/>
      <c r="J19" s="41">
        <v>3056273045.2967896</v>
      </c>
      <c r="K19" s="42"/>
      <c r="L19" s="41">
        <v>217814682.56444019</v>
      </c>
      <c r="M19" s="41"/>
      <c r="N19" s="41">
        <v>3274087727.8612299</v>
      </c>
      <c r="O19" s="42"/>
      <c r="P19" s="41">
        <v>1176569816.89942</v>
      </c>
      <c r="Q19" s="41"/>
      <c r="R19" s="43">
        <v>4450657544.7606497</v>
      </c>
      <c r="S19" s="44"/>
    </row>
    <row r="20" spans="1:25" s="25" customFormat="1" ht="13.9" customHeight="1">
      <c r="A20" s="25">
        <v>2024</v>
      </c>
      <c r="D20" s="41">
        <v>813490236.34045994</v>
      </c>
      <c r="E20" s="41"/>
      <c r="F20" s="41">
        <v>2392340647.0296884</v>
      </c>
      <c r="G20" s="42"/>
      <c r="H20" s="41">
        <v>964164836.27195048</v>
      </c>
      <c r="I20" s="41"/>
      <c r="J20" s="41">
        <v>4169995719.6420984</v>
      </c>
      <c r="K20" s="42"/>
      <c r="L20" s="41">
        <v>352612939.28766</v>
      </c>
      <c r="M20" s="41"/>
      <c r="N20" s="41">
        <v>4522608658.9297581</v>
      </c>
      <c r="O20" s="42"/>
      <c r="P20" s="41">
        <v>2015550222.2069292</v>
      </c>
      <c r="Q20" s="41"/>
      <c r="R20" s="43">
        <v>6538158881.1366873</v>
      </c>
      <c r="S20" s="44"/>
    </row>
    <row r="21" spans="1:25" s="25" customFormat="1" ht="29.1" customHeight="1">
      <c r="D21" s="45"/>
      <c r="F21" s="45"/>
      <c r="G21" s="46"/>
      <c r="H21" s="45"/>
      <c r="J21" s="45"/>
      <c r="K21" s="46"/>
      <c r="L21" s="45"/>
      <c r="N21" s="45"/>
      <c r="O21" s="46"/>
      <c r="P21" s="45"/>
      <c r="R21" s="45"/>
      <c r="S21" s="47"/>
    </row>
    <row r="22" spans="1:25" s="25" customFormat="1" ht="13.9" customHeight="1">
      <c r="A22" s="25">
        <v>2018</v>
      </c>
      <c r="B22" s="25" t="s">
        <v>66</v>
      </c>
      <c r="C22" s="1" t="s">
        <v>71</v>
      </c>
      <c r="D22" s="41">
        <v>43448.175090000004</v>
      </c>
      <c r="E22" s="41"/>
      <c r="F22" s="41">
        <v>151747.86424</v>
      </c>
      <c r="G22" s="42"/>
      <c r="H22" s="41">
        <v>10745.6577</v>
      </c>
      <c r="I22" s="41"/>
      <c r="J22" s="41">
        <v>205941.69703000001</v>
      </c>
      <c r="K22" s="42"/>
      <c r="L22" s="41">
        <v>852.48815000000002</v>
      </c>
      <c r="M22" s="41"/>
      <c r="N22" s="41">
        <v>206794.18518</v>
      </c>
      <c r="O22" s="42"/>
      <c r="P22" s="41">
        <v>16.536009999999997</v>
      </c>
      <c r="Q22" s="41"/>
      <c r="R22" s="43">
        <v>206810.72119000001</v>
      </c>
      <c r="S22" s="44"/>
    </row>
    <row r="23" spans="1:25" s="25" customFormat="1" ht="13.9" customHeight="1">
      <c r="B23" s="25" t="s">
        <v>67</v>
      </c>
      <c r="C23" s="1" t="s">
        <v>72</v>
      </c>
      <c r="D23" s="41">
        <v>7950867.6472499995</v>
      </c>
      <c r="E23" s="41"/>
      <c r="F23" s="41">
        <v>58031631.192940004</v>
      </c>
      <c r="G23" s="42"/>
      <c r="H23" s="41">
        <v>38720499.3684</v>
      </c>
      <c r="I23" s="41"/>
      <c r="J23" s="41">
        <v>104702998.20859</v>
      </c>
      <c r="K23" s="42"/>
      <c r="L23" s="41">
        <v>19243.53831</v>
      </c>
      <c r="M23" s="41"/>
      <c r="N23" s="41">
        <v>104722241.74689999</v>
      </c>
      <c r="O23" s="42"/>
      <c r="P23" s="41">
        <v>22934986.494970001</v>
      </c>
      <c r="Q23" s="41"/>
      <c r="R23" s="43">
        <v>127657228.24187</v>
      </c>
      <c r="S23" s="44"/>
    </row>
    <row r="24" spans="1:25" s="25" customFormat="1" ht="29.1" customHeight="1">
      <c r="A24" s="25">
        <v>2019</v>
      </c>
      <c r="B24" s="25" t="s">
        <v>68</v>
      </c>
      <c r="C24" s="1" t="s">
        <v>73</v>
      </c>
      <c r="D24" s="41">
        <v>12138954.695269998</v>
      </c>
      <c r="E24" s="41"/>
      <c r="F24" s="41">
        <v>71382615.025190011</v>
      </c>
      <c r="G24" s="42"/>
      <c r="H24" s="41">
        <v>37277726.20239</v>
      </c>
      <c r="I24" s="41"/>
      <c r="J24" s="41">
        <v>120799295.92285001</v>
      </c>
      <c r="K24" s="42"/>
      <c r="L24" s="41">
        <v>8535.8369999999995</v>
      </c>
      <c r="M24" s="41"/>
      <c r="N24" s="41">
        <v>120807831.75985003</v>
      </c>
      <c r="O24" s="42"/>
      <c r="P24" s="41">
        <v>37155379.442210004</v>
      </c>
      <c r="Q24" s="41"/>
      <c r="R24" s="43">
        <v>157963211.20205998</v>
      </c>
      <c r="S24" s="44"/>
    </row>
    <row r="25" spans="1:25" s="25" customFormat="1" ht="13.9" customHeight="1">
      <c r="B25" s="25" t="s">
        <v>69</v>
      </c>
      <c r="C25" s="1" t="s">
        <v>74</v>
      </c>
      <c r="D25" s="41">
        <v>15599158.725900002</v>
      </c>
      <c r="E25" s="41"/>
      <c r="F25" s="41">
        <v>85388461.940689996</v>
      </c>
      <c r="G25" s="42"/>
      <c r="H25" s="41">
        <v>46376693.523029998</v>
      </c>
      <c r="I25" s="41"/>
      <c r="J25" s="41">
        <v>147364314.18962002</v>
      </c>
      <c r="K25" s="42"/>
      <c r="L25" s="41">
        <v>35245.867249999996</v>
      </c>
      <c r="M25" s="41"/>
      <c r="N25" s="41">
        <v>147399560.05686998</v>
      </c>
      <c r="O25" s="42"/>
      <c r="P25" s="41">
        <v>41098659.106359996</v>
      </c>
      <c r="Q25" s="41"/>
      <c r="R25" s="43">
        <v>188498219.16323</v>
      </c>
      <c r="S25" s="44"/>
    </row>
    <row r="26" spans="1:25" s="25" customFormat="1" ht="13.9" customHeight="1">
      <c r="B26" s="25" t="s">
        <v>66</v>
      </c>
      <c r="C26" s="1" t="s">
        <v>71</v>
      </c>
      <c r="D26" s="41">
        <v>19774090.860990006</v>
      </c>
      <c r="E26" s="41"/>
      <c r="F26" s="41">
        <v>103158463.78599</v>
      </c>
      <c r="G26" s="42"/>
      <c r="H26" s="41">
        <v>49374751.580449998</v>
      </c>
      <c r="I26" s="41"/>
      <c r="J26" s="41">
        <v>172307306.22743002</v>
      </c>
      <c r="K26" s="42"/>
      <c r="L26" s="41">
        <v>142907.63614000002</v>
      </c>
      <c r="M26" s="41"/>
      <c r="N26" s="41">
        <v>172450213.86357</v>
      </c>
      <c r="O26" s="42"/>
      <c r="P26" s="41">
        <v>44283207.595460005</v>
      </c>
      <c r="Q26" s="41"/>
      <c r="R26" s="43">
        <v>216733421.45902997</v>
      </c>
      <c r="S26" s="44"/>
    </row>
    <row r="27" spans="1:25" s="25" customFormat="1" ht="13.9" customHeight="1">
      <c r="B27" s="25" t="s">
        <v>67</v>
      </c>
      <c r="C27" s="1" t="s">
        <v>72</v>
      </c>
      <c r="D27" s="41">
        <v>23946299.728210002</v>
      </c>
      <c r="E27" s="41"/>
      <c r="F27" s="41">
        <v>121379779.54779999</v>
      </c>
      <c r="G27" s="42"/>
      <c r="H27" s="41">
        <v>56601621.132409997</v>
      </c>
      <c r="I27" s="41"/>
      <c r="J27" s="41">
        <v>201927700.40841997</v>
      </c>
      <c r="K27" s="42"/>
      <c r="L27" s="41">
        <v>943945.90006999997</v>
      </c>
      <c r="M27" s="41"/>
      <c r="N27" s="41">
        <v>202871646.30848998</v>
      </c>
      <c r="O27" s="42"/>
      <c r="P27" s="41">
        <v>51651120.838409998</v>
      </c>
      <c r="Q27" s="41"/>
      <c r="R27" s="43">
        <v>254522767.1469</v>
      </c>
      <c r="S27" s="44"/>
    </row>
    <row r="28" spans="1:25" s="25" customFormat="1" ht="29.1" customHeight="1">
      <c r="A28" s="25">
        <v>2020</v>
      </c>
      <c r="B28" s="25" t="s">
        <v>68</v>
      </c>
      <c r="C28" s="1" t="s">
        <v>73</v>
      </c>
      <c r="D28" s="41">
        <v>32269932.215859994</v>
      </c>
      <c r="E28" s="41"/>
      <c r="F28" s="41">
        <v>154306536.87443998</v>
      </c>
      <c r="G28" s="42"/>
      <c r="H28" s="41">
        <v>56971843.049130008</v>
      </c>
      <c r="I28" s="41"/>
      <c r="J28" s="41">
        <v>243548312.13942999</v>
      </c>
      <c r="K28" s="42"/>
      <c r="L28" s="41">
        <v>5009386.2986099999</v>
      </c>
      <c r="M28" s="41"/>
      <c r="N28" s="41">
        <v>248557698.43803999</v>
      </c>
      <c r="O28" s="42"/>
      <c r="P28" s="41">
        <v>51839417.760779992</v>
      </c>
      <c r="Q28" s="41"/>
      <c r="R28" s="43">
        <v>300397116.19881999</v>
      </c>
      <c r="S28" s="44"/>
    </row>
    <row r="29" spans="1:25" s="25" customFormat="1" ht="13.9" customHeight="1">
      <c r="B29" s="25" t="s">
        <v>69</v>
      </c>
      <c r="C29" s="1" t="s">
        <v>74</v>
      </c>
      <c r="D29" s="41">
        <v>38057679.474420004</v>
      </c>
      <c r="E29" s="41"/>
      <c r="F29" s="41">
        <v>168571255.72410998</v>
      </c>
      <c r="G29" s="42"/>
      <c r="H29" s="41">
        <v>61626292.238509998</v>
      </c>
      <c r="I29" s="41"/>
      <c r="J29" s="41">
        <v>268255227.43704</v>
      </c>
      <c r="K29" s="42"/>
      <c r="L29" s="41">
        <v>10592169.592899997</v>
      </c>
      <c r="M29" s="41"/>
      <c r="N29" s="41">
        <v>278847397.02994001</v>
      </c>
      <c r="O29" s="42"/>
      <c r="P29" s="41">
        <v>47430981.22014001</v>
      </c>
      <c r="Q29" s="41"/>
      <c r="R29" s="43">
        <v>326278378.25007999</v>
      </c>
      <c r="S29" s="44"/>
    </row>
    <row r="30" spans="1:25" s="25" customFormat="1" ht="13.9" customHeight="1">
      <c r="B30" s="25" t="s">
        <v>66</v>
      </c>
      <c r="C30" s="1" t="s">
        <v>71</v>
      </c>
      <c r="D30" s="41">
        <v>57477798.536049999</v>
      </c>
      <c r="E30" s="41"/>
      <c r="F30" s="41">
        <v>219909786.08451998</v>
      </c>
      <c r="G30" s="42"/>
      <c r="H30" s="41">
        <v>77184985.785170004</v>
      </c>
      <c r="I30" s="41"/>
      <c r="J30" s="41">
        <v>354572570.40574002</v>
      </c>
      <c r="K30" s="42"/>
      <c r="L30" s="41">
        <v>21551422.549500003</v>
      </c>
      <c r="M30" s="41"/>
      <c r="N30" s="41">
        <v>376123992.95524001</v>
      </c>
      <c r="O30" s="42"/>
      <c r="P30" s="41">
        <v>47734363.842919998</v>
      </c>
      <c r="Q30" s="41"/>
      <c r="R30" s="43">
        <v>423858356.79816008</v>
      </c>
      <c r="S30" s="44"/>
      <c r="V30" s="41"/>
      <c r="W30" s="41"/>
      <c r="X30" s="41"/>
      <c r="Y30" s="41"/>
    </row>
    <row r="31" spans="1:25" s="48" customFormat="1" ht="13.9" customHeight="1">
      <c r="B31" s="48" t="s">
        <v>67</v>
      </c>
      <c r="C31" s="1" t="s">
        <v>72</v>
      </c>
      <c r="D31" s="43">
        <v>69754064.322109997</v>
      </c>
      <c r="E31" s="43"/>
      <c r="F31" s="43">
        <v>237827376.3646</v>
      </c>
      <c r="G31" s="44"/>
      <c r="H31" s="43">
        <v>94294260.139789999</v>
      </c>
      <c r="I31" s="43"/>
      <c r="J31" s="43">
        <v>401875700.82650006</v>
      </c>
      <c r="K31" s="44"/>
      <c r="L31" s="43">
        <v>33344110.468309999</v>
      </c>
      <c r="M31" s="43"/>
      <c r="N31" s="43">
        <v>435219811.29481006</v>
      </c>
      <c r="O31" s="44"/>
      <c r="P31" s="43">
        <v>52989416.654619999</v>
      </c>
      <c r="Q31" s="43"/>
      <c r="R31" s="43">
        <v>488209227.94943011</v>
      </c>
      <c r="S31" s="44"/>
      <c r="V31" s="43"/>
      <c r="W31" s="43"/>
      <c r="X31" s="43"/>
      <c r="Y31" s="43"/>
    </row>
    <row r="32" spans="1:25" s="25" customFormat="1" ht="29.1" customHeight="1">
      <c r="A32" s="25">
        <v>2021</v>
      </c>
      <c r="B32" s="25" t="s">
        <v>68</v>
      </c>
      <c r="C32" s="1" t="s">
        <v>73</v>
      </c>
      <c r="D32" s="41">
        <v>96972652.367370009</v>
      </c>
      <c r="E32" s="41"/>
      <c r="F32" s="41">
        <v>288458144.17176002</v>
      </c>
      <c r="G32" s="42"/>
      <c r="H32" s="41">
        <v>99777548.205089986</v>
      </c>
      <c r="I32" s="41"/>
      <c r="J32" s="41">
        <v>485208344.74422008</v>
      </c>
      <c r="K32" s="42"/>
      <c r="L32" s="41">
        <v>48624552.713589996</v>
      </c>
      <c r="M32" s="41"/>
      <c r="N32" s="41">
        <v>533832897.45781004</v>
      </c>
      <c r="O32" s="42"/>
      <c r="P32" s="41">
        <v>51981107.182160005</v>
      </c>
      <c r="Q32" s="41"/>
      <c r="R32" s="41">
        <v>585814004.63997006</v>
      </c>
      <c r="S32" s="44"/>
    </row>
    <row r="33" spans="1:19" s="25" customFormat="1" ht="13.9" customHeight="1">
      <c r="B33" s="25" t="s">
        <v>69</v>
      </c>
      <c r="C33" s="1" t="s">
        <v>74</v>
      </c>
      <c r="D33" s="41">
        <v>88675791.651640013</v>
      </c>
      <c r="E33" s="41"/>
      <c r="F33" s="41">
        <v>235515475.34074</v>
      </c>
      <c r="G33" s="41"/>
      <c r="H33" s="41">
        <v>115150723.12615001</v>
      </c>
      <c r="I33" s="41"/>
      <c r="J33" s="41">
        <v>439341990.11852998</v>
      </c>
      <c r="K33" s="41"/>
      <c r="L33" s="41">
        <v>37178460.262860008</v>
      </c>
      <c r="M33" s="41"/>
      <c r="N33" s="41">
        <v>476520450.38138998</v>
      </c>
      <c r="O33" s="41"/>
      <c r="P33" s="41">
        <v>49723452.405470006</v>
      </c>
      <c r="Q33" s="41"/>
      <c r="R33" s="41">
        <v>526243902.78685999</v>
      </c>
      <c r="S33" s="44"/>
    </row>
    <row r="34" spans="1:19" s="25" customFormat="1" ht="13.9" customHeight="1">
      <c r="B34" s="25" t="s">
        <v>66</v>
      </c>
      <c r="C34" s="1" t="s">
        <v>71</v>
      </c>
      <c r="D34" s="41">
        <v>88654287.295749992</v>
      </c>
      <c r="E34" s="41"/>
      <c r="F34" s="41">
        <v>233672227.04819003</v>
      </c>
      <c r="G34" s="41"/>
      <c r="H34" s="41">
        <v>132240866.17176002</v>
      </c>
      <c r="I34" s="41"/>
      <c r="J34" s="41">
        <v>454567380.51570004</v>
      </c>
      <c r="K34" s="41"/>
      <c r="L34" s="41">
        <v>36193157.563180007</v>
      </c>
      <c r="M34" s="41"/>
      <c r="N34" s="41">
        <v>490760538.07888007</v>
      </c>
      <c r="O34" s="41"/>
      <c r="P34" s="41">
        <v>59934501.818220004</v>
      </c>
      <c r="Q34" s="41"/>
      <c r="R34" s="41">
        <v>550695039.89709997</v>
      </c>
      <c r="S34" s="44"/>
    </row>
    <row r="35" spans="1:19" s="25" customFormat="1" ht="13.9" customHeight="1">
      <c r="B35" s="25" t="s">
        <v>67</v>
      </c>
      <c r="C35" s="1" t="s">
        <v>72</v>
      </c>
      <c r="D35" s="41">
        <v>92771939.69179</v>
      </c>
      <c r="E35" s="41"/>
      <c r="F35" s="41">
        <v>217648229.08914003</v>
      </c>
      <c r="G35" s="41"/>
      <c r="H35" s="41">
        <v>143828499.43850997</v>
      </c>
      <c r="I35" s="41"/>
      <c r="J35" s="41">
        <v>454248668.21943998</v>
      </c>
      <c r="K35" s="41"/>
      <c r="L35" s="41">
        <v>33453368.706300005</v>
      </c>
      <c r="M35" s="41"/>
      <c r="N35" s="41">
        <v>487702036.92574</v>
      </c>
      <c r="O35" s="41"/>
      <c r="P35" s="41">
        <v>88811286.541789979</v>
      </c>
      <c r="Q35" s="41"/>
      <c r="R35" s="41">
        <v>576513323.46753001</v>
      </c>
      <c r="S35" s="44"/>
    </row>
    <row r="36" spans="1:19" s="25" customFormat="1" ht="29.1" customHeight="1">
      <c r="A36" s="25">
        <v>2022</v>
      </c>
      <c r="B36" s="25" t="s">
        <v>68</v>
      </c>
      <c r="C36" s="1" t="s">
        <v>73</v>
      </c>
      <c r="D36" s="41">
        <v>103069413.77700999</v>
      </c>
      <c r="E36" s="41"/>
      <c r="F36" s="41">
        <v>237768051.57547995</v>
      </c>
      <c r="G36" s="42"/>
      <c r="H36" s="41">
        <v>137468943.57389998</v>
      </c>
      <c r="I36" s="41"/>
      <c r="J36" s="41">
        <v>478306408.92638993</v>
      </c>
      <c r="K36" s="42"/>
      <c r="L36" s="41">
        <v>39393342.776240006</v>
      </c>
      <c r="M36" s="41"/>
      <c r="N36" s="41">
        <v>517699751.70262992</v>
      </c>
      <c r="O36" s="42"/>
      <c r="P36" s="41">
        <v>99517112.053450003</v>
      </c>
      <c r="Q36" s="41"/>
      <c r="R36" s="41">
        <v>617216863.75607991</v>
      </c>
      <c r="S36" s="44"/>
    </row>
    <row r="37" spans="1:19" s="25" customFormat="1" ht="13.9" customHeight="1">
      <c r="B37" s="25" t="s">
        <v>69</v>
      </c>
      <c r="C37" s="1" t="s">
        <v>74</v>
      </c>
      <c r="D37" s="41">
        <v>110205019.59106001</v>
      </c>
      <c r="E37" s="41"/>
      <c r="F37" s="41">
        <v>250030205.87749004</v>
      </c>
      <c r="G37" s="41"/>
      <c r="H37" s="41">
        <v>144644015.30711001</v>
      </c>
      <c r="I37" s="41"/>
      <c r="J37" s="41">
        <v>504879240.77566004</v>
      </c>
      <c r="K37" s="41"/>
      <c r="L37" s="41">
        <v>39070379.058080003</v>
      </c>
      <c r="M37" s="41"/>
      <c r="N37" s="41">
        <v>543949619.83374</v>
      </c>
      <c r="O37" s="41"/>
      <c r="P37" s="41">
        <v>125642889.62321998</v>
      </c>
      <c r="Q37" s="41"/>
      <c r="R37" s="41">
        <v>669592509.45695996</v>
      </c>
      <c r="S37" s="44"/>
    </row>
    <row r="38" spans="1:19" s="25" customFormat="1" ht="13.9" customHeight="1">
      <c r="B38" s="25" t="s">
        <v>66</v>
      </c>
      <c r="C38" s="1" t="s">
        <v>71</v>
      </c>
      <c r="D38" s="41">
        <v>119579476.40074003</v>
      </c>
      <c r="E38" s="41"/>
      <c r="F38" s="41">
        <v>264634105.85421994</v>
      </c>
      <c r="G38" s="41"/>
      <c r="H38" s="41">
        <v>153616196.88442004</v>
      </c>
      <c r="I38" s="41"/>
      <c r="J38" s="41">
        <v>537829779.13937998</v>
      </c>
      <c r="K38" s="41"/>
      <c r="L38" s="41">
        <v>39448563.709179997</v>
      </c>
      <c r="M38" s="41"/>
      <c r="N38" s="41">
        <v>577278342.84855998</v>
      </c>
      <c r="O38" s="41"/>
      <c r="P38" s="41">
        <v>156545935.37583998</v>
      </c>
      <c r="Q38" s="41"/>
      <c r="R38" s="41">
        <v>733824278.22439992</v>
      </c>
      <c r="S38" s="44"/>
    </row>
    <row r="39" spans="1:19" s="25" customFormat="1" ht="13.9" customHeight="1">
      <c r="B39" s="25" t="s">
        <v>67</v>
      </c>
      <c r="C39" s="1" t="s">
        <v>72</v>
      </c>
      <c r="D39" s="41">
        <v>135223177.93561</v>
      </c>
      <c r="E39" s="41"/>
      <c r="F39" s="41">
        <v>330787011.15213996</v>
      </c>
      <c r="G39" s="41"/>
      <c r="H39" s="41">
        <v>160963955.81171006</v>
      </c>
      <c r="I39" s="41"/>
      <c r="J39" s="41">
        <v>626974144.89946008</v>
      </c>
      <c r="K39" s="41"/>
      <c r="L39" s="41">
        <v>45288615.719060019</v>
      </c>
      <c r="M39" s="41"/>
      <c r="N39" s="41">
        <v>672262760.61852014</v>
      </c>
      <c r="O39" s="41"/>
      <c r="P39" s="41">
        <v>208487871.83241996</v>
      </c>
      <c r="Q39" s="41"/>
      <c r="R39" s="41">
        <v>880750632.45094013</v>
      </c>
      <c r="S39" s="44"/>
    </row>
    <row r="40" spans="1:19" s="25" customFormat="1" ht="25.5" customHeight="1">
      <c r="A40" s="25">
        <v>2023</v>
      </c>
      <c r="B40" s="25" t="s">
        <v>68</v>
      </c>
      <c r="C40" s="1" t="s">
        <v>73</v>
      </c>
      <c r="D40" s="41">
        <v>145514737.20207003</v>
      </c>
      <c r="E40" s="41"/>
      <c r="F40" s="41">
        <v>370161361.73816007</v>
      </c>
      <c r="G40" s="41"/>
      <c r="H40" s="41">
        <v>160124397.84178004</v>
      </c>
      <c r="I40" s="41"/>
      <c r="J40" s="41">
        <v>675800496.7820102</v>
      </c>
      <c r="K40" s="41"/>
      <c r="L40" s="41">
        <v>49720176.001830004</v>
      </c>
      <c r="M40" s="41"/>
      <c r="N40" s="41">
        <v>725520672.78384018</v>
      </c>
      <c r="O40" s="41"/>
      <c r="P40" s="41">
        <v>237315881.61043003</v>
      </c>
      <c r="Q40" s="41"/>
      <c r="R40" s="41">
        <v>962836554.39427018</v>
      </c>
      <c r="S40" s="44"/>
    </row>
    <row r="41" spans="1:19" s="25" customFormat="1">
      <c r="B41" s="25" t="s">
        <v>69</v>
      </c>
      <c r="C41" s="1" t="s">
        <v>74</v>
      </c>
      <c r="D41" s="41">
        <v>155969285.97140998</v>
      </c>
      <c r="E41" s="41"/>
      <c r="F41" s="41">
        <v>397610775.42156994</v>
      </c>
      <c r="G41" s="41"/>
      <c r="H41" s="41">
        <v>170055992.50142002</v>
      </c>
      <c r="I41" s="41"/>
      <c r="J41" s="41">
        <v>723636053.89439988</v>
      </c>
      <c r="K41" s="41"/>
      <c r="L41" s="41">
        <v>52338131.727009989</v>
      </c>
      <c r="M41" s="41"/>
      <c r="N41" s="41">
        <v>775974185.62140989</v>
      </c>
      <c r="O41" s="41"/>
      <c r="P41" s="41">
        <v>260227999.76121002</v>
      </c>
      <c r="Q41" s="41"/>
      <c r="R41" s="41">
        <v>1036202185.3826201</v>
      </c>
      <c r="S41" s="44"/>
    </row>
    <row r="42" spans="1:19" s="25" customFormat="1">
      <c r="B42" s="25" t="s">
        <v>66</v>
      </c>
      <c r="C42" s="1" t="s">
        <v>71</v>
      </c>
      <c r="D42" s="41">
        <v>173984166.40546003</v>
      </c>
      <c r="E42" s="41"/>
      <c r="F42" s="41">
        <v>452678661.31620002</v>
      </c>
      <c r="G42" s="41"/>
      <c r="H42" s="41">
        <v>184222447.67422</v>
      </c>
      <c r="I42" s="41"/>
      <c r="J42" s="41">
        <v>810885275.39587998</v>
      </c>
      <c r="K42" s="41"/>
      <c r="L42" s="41">
        <v>56316150.461479992</v>
      </c>
      <c r="M42" s="41"/>
      <c r="N42" s="41">
        <v>867201425.85736001</v>
      </c>
      <c r="O42" s="41"/>
      <c r="P42" s="41">
        <v>307104356.43118</v>
      </c>
      <c r="Q42" s="41"/>
      <c r="R42" s="41">
        <v>1174305782.2885401</v>
      </c>
      <c r="S42" s="44"/>
    </row>
    <row r="43" spans="1:19" s="25" customFormat="1">
      <c r="B43" s="25" t="s">
        <v>67</v>
      </c>
      <c r="C43" s="1" t="s">
        <v>72</v>
      </c>
      <c r="D43" s="41">
        <v>174355771.77166</v>
      </c>
      <c r="E43" s="41"/>
      <c r="F43" s="41">
        <v>470561266.08347988</v>
      </c>
      <c r="G43" s="41"/>
      <c r="H43" s="41">
        <v>201034181.36936</v>
      </c>
      <c r="I43" s="41"/>
      <c r="J43" s="41">
        <v>845951219.22449982</v>
      </c>
      <c r="K43" s="41"/>
      <c r="L43" s="41">
        <v>59440224.374119982</v>
      </c>
      <c r="M43" s="41"/>
      <c r="N43" s="41">
        <v>905391443.59861982</v>
      </c>
      <c r="O43" s="41"/>
      <c r="P43" s="41">
        <v>371921579.0966</v>
      </c>
      <c r="Q43" s="41"/>
      <c r="R43" s="41">
        <v>1277313022.6952198</v>
      </c>
      <c r="S43" s="44"/>
    </row>
    <row r="44" spans="1:19" s="25" customFormat="1" ht="30" customHeight="1">
      <c r="A44" s="25">
        <v>2024</v>
      </c>
      <c r="B44" s="25" t="s">
        <v>68</v>
      </c>
      <c r="C44" s="1" t="s">
        <v>73</v>
      </c>
      <c r="D44" s="41">
        <v>190695192.21163002</v>
      </c>
      <c r="E44" s="41"/>
      <c r="F44" s="41">
        <v>552653732.27085984</v>
      </c>
      <c r="G44" s="41"/>
      <c r="H44" s="41">
        <v>208851712.14109001</v>
      </c>
      <c r="I44" s="41"/>
      <c r="J44" s="41">
        <v>952200636.62357986</v>
      </c>
      <c r="K44" s="41"/>
      <c r="L44" s="41">
        <v>70485169.387869954</v>
      </c>
      <c r="M44" s="41"/>
      <c r="N44" s="41">
        <v>1022685806.0114498</v>
      </c>
      <c r="O44" s="41"/>
      <c r="P44" s="41">
        <v>425084804.8080501</v>
      </c>
      <c r="Q44" s="41"/>
      <c r="R44" s="41">
        <v>1447770610.8195</v>
      </c>
      <c r="S44" s="44"/>
    </row>
    <row r="45" spans="1:19" s="25" customFormat="1">
      <c r="B45" s="25" t="s">
        <v>69</v>
      </c>
      <c r="C45" s="1" t="s">
        <v>74</v>
      </c>
      <c r="D45" s="41">
        <v>199219260.95671001</v>
      </c>
      <c r="E45" s="41"/>
      <c r="F45" s="41">
        <v>585498045.93486977</v>
      </c>
      <c r="G45" s="41"/>
      <c r="H45" s="41">
        <v>218740486.92835003</v>
      </c>
      <c r="I45" s="41"/>
      <c r="J45" s="41">
        <v>1003457793.8199298</v>
      </c>
      <c r="K45" s="41"/>
      <c r="L45" s="41">
        <v>84412158.529770002</v>
      </c>
      <c r="M45" s="41"/>
      <c r="N45" s="41">
        <v>1087869952.3496997</v>
      </c>
      <c r="O45" s="41"/>
      <c r="P45" s="41">
        <v>451595746.7742399</v>
      </c>
      <c r="Q45" s="41"/>
      <c r="R45" s="41">
        <v>1539465699.1239395</v>
      </c>
      <c r="S45" s="44"/>
    </row>
    <row r="46" spans="1:19" s="25" customFormat="1">
      <c r="B46" s="25" t="s">
        <v>66</v>
      </c>
      <c r="C46" s="1" t="s">
        <v>71</v>
      </c>
      <c r="D46" s="41">
        <v>205543123.27030009</v>
      </c>
      <c r="E46" s="41"/>
      <c r="F46" s="41">
        <v>614202192.35521996</v>
      </c>
      <c r="G46" s="41"/>
      <c r="H46" s="41">
        <v>242908221.99494001</v>
      </c>
      <c r="I46" s="41"/>
      <c r="J46" s="41">
        <v>1062653537.62046</v>
      </c>
      <c r="K46" s="41"/>
      <c r="L46" s="41">
        <v>87445165.948879972</v>
      </c>
      <c r="M46" s="41"/>
      <c r="N46" s="41">
        <v>1150098703.56934</v>
      </c>
      <c r="O46" s="41"/>
      <c r="P46" s="41">
        <v>532458737.13678998</v>
      </c>
      <c r="Q46" s="41"/>
      <c r="R46" s="41">
        <v>1682557440.70613</v>
      </c>
      <c r="S46" s="44"/>
    </row>
    <row r="47" spans="1:19" s="25" customFormat="1">
      <c r="B47" s="25" t="s">
        <v>67</v>
      </c>
      <c r="C47" s="1" t="s">
        <v>72</v>
      </c>
      <c r="D47" s="41">
        <v>218032659.90182</v>
      </c>
      <c r="E47" s="41"/>
      <c r="F47" s="41">
        <v>639986676.46873999</v>
      </c>
      <c r="G47" s="41"/>
      <c r="H47" s="41">
        <v>293664415.20757002</v>
      </c>
      <c r="I47" s="41"/>
      <c r="J47" s="41">
        <v>1151683751.57813</v>
      </c>
      <c r="K47" s="41"/>
      <c r="L47" s="41">
        <v>110270445.42114003</v>
      </c>
      <c r="M47" s="41"/>
      <c r="N47" s="41">
        <v>1261954196.99927</v>
      </c>
      <c r="O47" s="41"/>
      <c r="P47" s="41">
        <v>606410933.48785019</v>
      </c>
      <c r="Q47" s="41"/>
      <c r="R47" s="41">
        <v>1868365130.4871202</v>
      </c>
      <c r="S47" s="44"/>
    </row>
    <row r="48" spans="1:19" s="25" customFormat="1" ht="29.25" customHeight="1">
      <c r="A48" s="25">
        <v>2025</v>
      </c>
      <c r="B48" s="25" t="s">
        <v>68</v>
      </c>
      <c r="C48" s="1" t="s">
        <v>73</v>
      </c>
      <c r="D48" s="41">
        <v>227339810.70618999</v>
      </c>
      <c r="E48" s="41"/>
      <c r="F48" s="41">
        <v>721647432.39114952</v>
      </c>
      <c r="G48" s="41"/>
      <c r="H48" s="41">
        <v>303582398.43008006</v>
      </c>
      <c r="I48" s="41"/>
      <c r="J48" s="41">
        <v>1252569641.5274196</v>
      </c>
      <c r="K48" s="41"/>
      <c r="L48" s="41">
        <v>121123552.70677003</v>
      </c>
      <c r="M48" s="41"/>
      <c r="N48" s="41">
        <v>1373693194.2341895</v>
      </c>
      <c r="O48" s="41"/>
      <c r="P48" s="41">
        <v>642469956.77271998</v>
      </c>
      <c r="Q48" s="41"/>
      <c r="R48" s="41">
        <v>2016163151.0069094</v>
      </c>
      <c r="S48" s="44"/>
    </row>
    <row r="49" spans="1:19" s="25" customFormat="1">
      <c r="B49" s="25" t="s">
        <v>69</v>
      </c>
      <c r="C49" s="1" t="s">
        <v>74</v>
      </c>
      <c r="D49" s="41">
        <v>227686526.12020004</v>
      </c>
      <c r="E49" s="41"/>
      <c r="F49" s="41">
        <v>703368641.81964993</v>
      </c>
      <c r="G49" s="41"/>
      <c r="H49" s="41">
        <v>323722612.96561974</v>
      </c>
      <c r="I49" s="41"/>
      <c r="J49" s="41">
        <v>1254777780.9054699</v>
      </c>
      <c r="K49" s="41"/>
      <c r="L49" s="41">
        <v>137971732.83328998</v>
      </c>
      <c r="M49" s="41"/>
      <c r="N49" s="41">
        <v>1392749513.7387598</v>
      </c>
      <c r="O49" s="41"/>
      <c r="P49" s="41">
        <v>664364638.78170049</v>
      </c>
      <c r="Q49" s="41"/>
      <c r="R49" s="41">
        <v>2057114152.5204601</v>
      </c>
      <c r="S49" s="44"/>
    </row>
    <row r="50" spans="1:19" s="25" customFormat="1">
      <c r="B50" s="25" t="s">
        <v>66</v>
      </c>
      <c r="C50" s="1" t="s">
        <v>71</v>
      </c>
      <c r="D50" s="41">
        <v>247552050.79925007</v>
      </c>
      <c r="E50" s="41"/>
      <c r="F50" s="41">
        <v>813784263.96964002</v>
      </c>
      <c r="G50" s="41"/>
      <c r="H50" s="41">
        <v>388872740.39743006</v>
      </c>
      <c r="I50" s="41"/>
      <c r="J50" s="41">
        <v>1450209055.1663203</v>
      </c>
      <c r="K50" s="41"/>
      <c r="L50" s="41">
        <v>164391765.00050998</v>
      </c>
      <c r="M50" s="41"/>
      <c r="N50" s="41">
        <v>1614600820.1668303</v>
      </c>
      <c r="O50" s="41"/>
      <c r="P50" s="41">
        <v>717747981.68316007</v>
      </c>
      <c r="Q50" s="41"/>
      <c r="R50" s="41">
        <v>2332348801.8499904</v>
      </c>
      <c r="S50" s="44"/>
    </row>
    <row r="51" spans="1:19" ht="29.1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s="6" customFormat="1">
      <c r="A52" s="17">
        <v>2018</v>
      </c>
      <c r="B52" s="8" t="s">
        <v>3</v>
      </c>
      <c r="C52" s="8" t="s">
        <v>2</v>
      </c>
      <c r="D52" s="16">
        <v>43448.175090000004</v>
      </c>
      <c r="E52" s="16"/>
      <c r="F52" s="18">
        <v>151747.86424</v>
      </c>
      <c r="G52" s="18"/>
      <c r="H52" s="18">
        <v>10745.6577</v>
      </c>
      <c r="I52" s="18"/>
      <c r="J52" s="16">
        <f>SUM(D52:H52)</f>
        <v>205941.69703000001</v>
      </c>
      <c r="K52" s="16"/>
      <c r="L52" s="16">
        <v>852.48815000000002</v>
      </c>
      <c r="M52" s="16"/>
      <c r="N52" s="16">
        <f>SUM(J52,L52)</f>
        <v>206794.18518</v>
      </c>
      <c r="O52" s="16"/>
      <c r="P52" s="16">
        <v>16.536009999999997</v>
      </c>
      <c r="Q52" s="16"/>
      <c r="R52" s="16">
        <f>SUM(N52,P52)</f>
        <v>206810.72119000001</v>
      </c>
      <c r="S52" s="16"/>
    </row>
    <row r="53" spans="1:19">
      <c r="A53" s="17"/>
      <c r="B53" s="8" t="s">
        <v>1</v>
      </c>
      <c r="C53" s="8" t="s">
        <v>0</v>
      </c>
      <c r="D53" s="11">
        <v>2388441.7393499995</v>
      </c>
      <c r="E53" s="11"/>
      <c r="F53" s="11">
        <v>17870004.685299996</v>
      </c>
      <c r="G53" s="11"/>
      <c r="H53" s="11">
        <v>13016973.99884</v>
      </c>
      <c r="I53" s="11"/>
      <c r="J53" s="16">
        <f>SUM(D53:H53)</f>
        <v>33275420.423489995</v>
      </c>
      <c r="K53" s="16"/>
      <c r="L53" s="11">
        <v>15699.225119999999</v>
      </c>
      <c r="M53" s="11"/>
      <c r="N53" s="11">
        <f>SUM(J53,L53)</f>
        <v>33291119.648609996</v>
      </c>
      <c r="O53" s="11"/>
      <c r="P53" s="11">
        <v>2690160.4300100002</v>
      </c>
      <c r="Q53" s="11"/>
      <c r="R53" s="16">
        <f>SUM(N53,P53)</f>
        <v>35981280.078619994</v>
      </c>
      <c r="S53" s="16"/>
    </row>
    <row r="54" spans="1:19">
      <c r="A54" s="17"/>
      <c r="B54" s="8" t="s">
        <v>26</v>
      </c>
      <c r="C54" s="8" t="s">
        <v>27</v>
      </c>
      <c r="D54" s="11">
        <v>2452489.7138199997</v>
      </c>
      <c r="E54" s="11"/>
      <c r="F54" s="11">
        <v>19248067.387039997</v>
      </c>
      <c r="G54" s="11"/>
      <c r="H54" s="11">
        <v>12803314.158189997</v>
      </c>
      <c r="I54" s="11"/>
      <c r="J54" s="16">
        <f>SUM(D54:H54)</f>
        <v>34503871.259049997</v>
      </c>
      <c r="K54" s="16"/>
      <c r="L54" s="11">
        <v>1093.91995</v>
      </c>
      <c r="M54" s="11"/>
      <c r="N54" s="11">
        <f>SUM(J54,L54)</f>
        <v>34504965.178999998</v>
      </c>
      <c r="O54" s="11"/>
      <c r="P54" s="11">
        <v>8572507.6621000003</v>
      </c>
      <c r="Q54" s="11"/>
      <c r="R54" s="16">
        <f>SUM(N54,P54)</f>
        <v>43077472.8411</v>
      </c>
      <c r="S54" s="16"/>
    </row>
    <row r="55" spans="1:19">
      <c r="A55" s="17"/>
      <c r="B55" s="8" t="s">
        <v>28</v>
      </c>
      <c r="C55" s="8" t="s">
        <v>29</v>
      </c>
      <c r="D55" s="11">
        <v>3109936.1940799998</v>
      </c>
      <c r="E55" s="11"/>
      <c r="F55" s="11">
        <v>20913559.120600007</v>
      </c>
      <c r="G55" s="11"/>
      <c r="H55" s="11">
        <v>12900211.211370002</v>
      </c>
      <c r="I55" s="11"/>
      <c r="J55" s="16">
        <f>SUM(D55:H55)</f>
        <v>36923706.526050009</v>
      </c>
      <c r="K55" s="16"/>
      <c r="L55" s="11">
        <v>2450.3932400000003</v>
      </c>
      <c r="M55" s="11"/>
      <c r="N55" s="11">
        <f>SUM(J55,L55)</f>
        <v>36926156.919290006</v>
      </c>
      <c r="O55" s="11"/>
      <c r="P55" s="11">
        <v>11672318.402860003</v>
      </c>
      <c r="Q55" s="11"/>
      <c r="R55" s="16">
        <f>SUM(N55,P55)</f>
        <v>48598475.322150007</v>
      </c>
      <c r="S55" s="16"/>
    </row>
    <row r="56" spans="1:19" ht="29.1" customHeight="1">
      <c r="A56" s="17">
        <v>2019</v>
      </c>
      <c r="B56" s="8" t="s">
        <v>30</v>
      </c>
      <c r="C56" s="8" t="s">
        <v>31</v>
      </c>
      <c r="D56" s="11">
        <v>3937830.2669499996</v>
      </c>
      <c r="E56" s="11"/>
      <c r="F56" s="11">
        <v>24720981.357410006</v>
      </c>
      <c r="G56" s="11"/>
      <c r="H56" s="11">
        <v>14260704.203400001</v>
      </c>
      <c r="I56" s="11"/>
      <c r="J56" s="16">
        <f>SUM(D56:H56)</f>
        <v>42919515.827760011</v>
      </c>
      <c r="K56" s="16"/>
      <c r="L56" s="11">
        <v>2435.8658399999999</v>
      </c>
      <c r="M56" s="11"/>
      <c r="N56" s="11">
        <f>SUM(J56,L56)</f>
        <v>42921951.693600014</v>
      </c>
      <c r="O56" s="11"/>
      <c r="P56" s="11">
        <v>13331790.657309998</v>
      </c>
      <c r="Q56" s="11"/>
      <c r="R56" s="16">
        <f>SUM(N56,P56)</f>
        <v>56253742.350910008</v>
      </c>
      <c r="S56" s="16"/>
    </row>
    <row r="57" spans="1:19">
      <c r="A57" s="17"/>
      <c r="B57" s="8" t="s">
        <v>32</v>
      </c>
      <c r="C57" s="8" t="s">
        <v>33</v>
      </c>
      <c r="D57" s="11">
        <v>3617258.8247999996</v>
      </c>
      <c r="E57" s="11"/>
      <c r="F57" s="11">
        <v>19696825.672090005</v>
      </c>
      <c r="G57" s="11"/>
      <c r="H57" s="11">
        <v>9269039.5752700008</v>
      </c>
      <c r="I57" s="11"/>
      <c r="J57" s="16">
        <v>32583124.072160006</v>
      </c>
      <c r="K57" s="16"/>
      <c r="L57" s="11">
        <v>2286.7772800000002</v>
      </c>
      <c r="M57" s="11"/>
      <c r="N57" s="11">
        <v>32585410.849440005</v>
      </c>
      <c r="O57" s="11"/>
      <c r="P57" s="11">
        <v>10949152.149219999</v>
      </c>
      <c r="Q57" s="11"/>
      <c r="R57" s="16">
        <v>43534562.998660006</v>
      </c>
      <c r="S57" s="16"/>
    </row>
    <row r="58" spans="1:19">
      <c r="A58" s="17"/>
      <c r="B58" s="8" t="s">
        <v>34</v>
      </c>
      <c r="C58" s="8" t="s">
        <v>35</v>
      </c>
      <c r="D58" s="11">
        <v>4583865.6035199994</v>
      </c>
      <c r="E58" s="11"/>
      <c r="F58" s="11">
        <v>26964807.995689999</v>
      </c>
      <c r="G58" s="11"/>
      <c r="H58" s="11">
        <v>13747982.423719997</v>
      </c>
      <c r="I58" s="11"/>
      <c r="J58" s="16">
        <v>45296656.022929996</v>
      </c>
      <c r="K58" s="16"/>
      <c r="L58" s="11">
        <v>3813.1938799999998</v>
      </c>
      <c r="M58" s="11"/>
      <c r="N58" s="11">
        <v>45300469.216809995</v>
      </c>
      <c r="O58" s="11"/>
      <c r="P58" s="11">
        <v>12874436.635680001</v>
      </c>
      <c r="Q58" s="11"/>
      <c r="R58" s="16">
        <v>58174905.852489993</v>
      </c>
      <c r="S58" s="16"/>
    </row>
    <row r="59" spans="1:19">
      <c r="A59" s="17"/>
      <c r="B59" s="8" t="s">
        <v>36</v>
      </c>
      <c r="C59" s="8" t="s">
        <v>37</v>
      </c>
      <c r="D59" s="11">
        <v>4651184.3647100003</v>
      </c>
      <c r="E59" s="11"/>
      <c r="F59" s="11">
        <v>27045071.752010003</v>
      </c>
      <c r="G59" s="11"/>
      <c r="H59" s="11">
        <v>14816023.078140004</v>
      </c>
      <c r="I59" s="11"/>
      <c r="J59" s="16">
        <v>46512279.194860004</v>
      </c>
      <c r="K59" s="16"/>
      <c r="L59" s="11">
        <v>6428.6770699999988</v>
      </c>
      <c r="M59" s="11"/>
      <c r="N59" s="11">
        <v>46518707.871930003</v>
      </c>
      <c r="O59" s="11"/>
      <c r="P59" s="11">
        <v>13121623.401959997</v>
      </c>
      <c r="Q59" s="11"/>
      <c r="R59" s="16">
        <v>59640331.273890004</v>
      </c>
      <c r="S59" s="16"/>
    </row>
    <row r="60" spans="1:19">
      <c r="A60" s="17"/>
      <c r="B60" s="8" t="s">
        <v>40</v>
      </c>
      <c r="C60" s="8" t="s">
        <v>41</v>
      </c>
      <c r="D60" s="11">
        <v>5453198.91304</v>
      </c>
      <c r="E60" s="11"/>
      <c r="F60" s="11">
        <v>29301608.212019995</v>
      </c>
      <c r="G60" s="11"/>
      <c r="H60" s="11">
        <v>15358384.041279998</v>
      </c>
      <c r="I60" s="11"/>
      <c r="J60" s="16">
        <v>50113191.166339993</v>
      </c>
      <c r="K60" s="16"/>
      <c r="L60" s="11">
        <v>12188.503630000001</v>
      </c>
      <c r="M60" s="11"/>
      <c r="N60" s="11">
        <v>50125379.669969991</v>
      </c>
      <c r="O60" s="11"/>
      <c r="P60" s="11">
        <v>14290271.976599999</v>
      </c>
      <c r="Q60" s="11"/>
      <c r="R60" s="16">
        <v>64415651.64656999</v>
      </c>
      <c r="S60" s="16"/>
    </row>
    <row r="61" spans="1:19">
      <c r="A61" s="17"/>
      <c r="B61" s="8" t="s">
        <v>45</v>
      </c>
      <c r="C61" s="8" t="s">
        <v>42</v>
      </c>
      <c r="D61" s="11">
        <v>5494775.4481500005</v>
      </c>
      <c r="E61" s="11"/>
      <c r="F61" s="11">
        <v>29041781.976659998</v>
      </c>
      <c r="G61" s="11"/>
      <c r="H61" s="11">
        <v>16202286.40361</v>
      </c>
      <c r="I61" s="11"/>
      <c r="J61" s="16">
        <v>50738843.828419998</v>
      </c>
      <c r="K61" s="16"/>
      <c r="L61" s="11">
        <v>16628.686549999999</v>
      </c>
      <c r="M61" s="11"/>
      <c r="N61" s="11">
        <v>50755472.514969997</v>
      </c>
      <c r="O61" s="11"/>
      <c r="P61" s="11">
        <v>13686763.7278</v>
      </c>
      <c r="Q61" s="11"/>
      <c r="R61" s="16">
        <v>64442236.242770001</v>
      </c>
      <c r="S61" s="16"/>
    </row>
    <row r="62" spans="1:19">
      <c r="A62" s="17"/>
      <c r="B62" s="8" t="s">
        <v>46</v>
      </c>
      <c r="C62" s="8" t="s">
        <v>43</v>
      </c>
      <c r="D62" s="11">
        <v>6330079.4809300024</v>
      </c>
      <c r="E62" s="11"/>
      <c r="F62" s="11">
        <v>32996690.661370002</v>
      </c>
      <c r="G62" s="11"/>
      <c r="H62" s="11">
        <v>16725704.03253</v>
      </c>
      <c r="I62" s="11"/>
      <c r="J62" s="16">
        <v>56052474.174830005</v>
      </c>
      <c r="K62" s="16"/>
      <c r="L62" s="11">
        <v>40668.911850000004</v>
      </c>
      <c r="M62" s="11"/>
      <c r="N62" s="11">
        <v>56093143.086680003</v>
      </c>
      <c r="O62" s="11"/>
      <c r="P62" s="11">
        <v>15070150.534040002</v>
      </c>
      <c r="Q62" s="11"/>
      <c r="R62" s="16">
        <v>71163293.620719999</v>
      </c>
      <c r="S62" s="16"/>
    </row>
    <row r="63" spans="1:19">
      <c r="A63" s="17"/>
      <c r="B63" s="8" t="s">
        <v>47</v>
      </c>
      <c r="C63" s="8" t="s">
        <v>44</v>
      </c>
      <c r="D63" s="11">
        <v>6682744.7725600014</v>
      </c>
      <c r="E63" s="11"/>
      <c r="F63" s="11">
        <v>35031531.941910006</v>
      </c>
      <c r="G63" s="11"/>
      <c r="H63" s="11">
        <v>16114133.863189999</v>
      </c>
      <c r="I63" s="11"/>
      <c r="J63" s="16">
        <v>57828410.577660009</v>
      </c>
      <c r="K63" s="16"/>
      <c r="L63" s="11">
        <v>38770.507610000001</v>
      </c>
      <c r="M63" s="11"/>
      <c r="N63" s="11">
        <v>57867181.08527001</v>
      </c>
      <c r="O63" s="11"/>
      <c r="P63" s="11">
        <v>14826773.767100001</v>
      </c>
      <c r="Q63" s="11"/>
      <c r="R63" s="16">
        <v>72693954.852370009</v>
      </c>
      <c r="S63" s="16"/>
    </row>
    <row r="64" spans="1:19">
      <c r="A64" s="17"/>
      <c r="B64" s="8" t="s">
        <v>48</v>
      </c>
      <c r="C64" s="8" t="s">
        <v>49</v>
      </c>
      <c r="D64" s="11">
        <v>6761266.6075000027</v>
      </c>
      <c r="E64" s="11"/>
      <c r="F64" s="11">
        <v>35130241.182709999</v>
      </c>
      <c r="G64" s="11"/>
      <c r="H64" s="11">
        <v>16534913.684730003</v>
      </c>
      <c r="I64" s="11"/>
      <c r="J64" s="16">
        <v>58426421.474940002</v>
      </c>
      <c r="K64" s="16"/>
      <c r="L64" s="11">
        <v>63468.216680000012</v>
      </c>
      <c r="M64" s="11"/>
      <c r="N64" s="11">
        <v>58489889.69162</v>
      </c>
      <c r="O64" s="11"/>
      <c r="P64" s="11">
        <v>14386283.29432</v>
      </c>
      <c r="Q64" s="11"/>
      <c r="R64" s="16">
        <v>72876172.985939994</v>
      </c>
      <c r="S64" s="16"/>
    </row>
    <row r="65" spans="1:19">
      <c r="A65" s="17"/>
      <c r="B65" s="8" t="s">
        <v>1</v>
      </c>
      <c r="C65" s="8" t="s">
        <v>0</v>
      </c>
      <c r="D65" s="11">
        <v>7679583.19893</v>
      </c>
      <c r="E65" s="11"/>
      <c r="F65" s="11">
        <v>39385979.508639999</v>
      </c>
      <c r="G65" s="11"/>
      <c r="H65" s="11">
        <v>18018763.551130004</v>
      </c>
      <c r="I65" s="11"/>
      <c r="J65" s="16">
        <v>65084326.258700006</v>
      </c>
      <c r="K65" s="16"/>
      <c r="L65" s="11">
        <v>200970.87854999996</v>
      </c>
      <c r="M65" s="11"/>
      <c r="N65" s="11">
        <v>65285297.137250006</v>
      </c>
      <c r="O65" s="11"/>
      <c r="P65" s="11">
        <v>15568486.459439998</v>
      </c>
      <c r="Q65" s="11"/>
      <c r="R65" s="16">
        <v>80853783.596689999</v>
      </c>
      <c r="S65" s="16"/>
    </row>
    <row r="66" spans="1:19">
      <c r="A66" s="17"/>
      <c r="B66" s="8" t="s">
        <v>26</v>
      </c>
      <c r="C66" s="8" t="s">
        <v>27</v>
      </c>
      <c r="D66" s="11">
        <v>7737797.8961100001</v>
      </c>
      <c r="E66" s="11"/>
      <c r="F66" s="11">
        <v>39293539.525459997</v>
      </c>
      <c r="G66" s="11"/>
      <c r="H66" s="11">
        <v>17247039.459089994</v>
      </c>
      <c r="I66" s="11"/>
      <c r="J66" s="16">
        <v>64278376.88065999</v>
      </c>
      <c r="K66" s="16"/>
      <c r="L66" s="11">
        <v>329994.67960000003</v>
      </c>
      <c r="M66" s="11"/>
      <c r="N66" s="11">
        <v>64608371.56025999</v>
      </c>
      <c r="O66" s="11"/>
      <c r="P66" s="11">
        <v>16249877.351959998</v>
      </c>
      <c r="Q66" s="11"/>
      <c r="R66" s="16">
        <v>80858248.912219986</v>
      </c>
      <c r="S66" s="16"/>
    </row>
    <row r="67" spans="1:19">
      <c r="A67" s="17"/>
      <c r="B67" s="8" t="s">
        <v>28</v>
      </c>
      <c r="C67" s="8" t="s">
        <v>29</v>
      </c>
      <c r="D67" s="11">
        <v>8528918.6331700012</v>
      </c>
      <c r="E67" s="11"/>
      <c r="F67" s="11">
        <v>42700260.513699993</v>
      </c>
      <c r="G67" s="11"/>
      <c r="H67" s="11">
        <v>21335818.122189999</v>
      </c>
      <c r="I67" s="11"/>
      <c r="J67" s="16">
        <v>72564997.269059986</v>
      </c>
      <c r="K67" s="16"/>
      <c r="L67" s="11">
        <v>412980.34192000004</v>
      </c>
      <c r="M67" s="11"/>
      <c r="N67" s="11">
        <v>72977977.610979989</v>
      </c>
      <c r="O67" s="11"/>
      <c r="P67" s="11">
        <v>19832757.027010001</v>
      </c>
      <c r="Q67" s="11"/>
      <c r="R67" s="16">
        <v>92810734.637989998</v>
      </c>
      <c r="S67" s="16"/>
    </row>
    <row r="68" spans="1:19" ht="29.1" customHeight="1">
      <c r="A68" s="17">
        <v>2020</v>
      </c>
      <c r="B68" s="8" t="s">
        <v>50</v>
      </c>
      <c r="C68" s="8" t="s">
        <v>51</v>
      </c>
      <c r="D68" s="11">
        <v>10084113.49911</v>
      </c>
      <c r="E68" s="11"/>
      <c r="F68" s="11">
        <v>47633804.130969994</v>
      </c>
      <c r="G68" s="11"/>
      <c r="H68" s="11">
        <v>20010789.067500006</v>
      </c>
      <c r="I68" s="11"/>
      <c r="J68" s="16">
        <v>77728706.697579995</v>
      </c>
      <c r="K68" s="16"/>
      <c r="L68" s="11">
        <v>636243.34738999989</v>
      </c>
      <c r="M68" s="11"/>
      <c r="N68" s="11">
        <v>78364950.044969991</v>
      </c>
      <c r="O68" s="11"/>
      <c r="P68" s="11">
        <v>20185601.792839997</v>
      </c>
      <c r="Q68" s="11"/>
      <c r="R68" s="16">
        <v>98550551.83780998</v>
      </c>
      <c r="S68" s="16"/>
    </row>
    <row r="69" spans="1:19">
      <c r="A69" s="17"/>
      <c r="B69" s="8" t="s">
        <v>32</v>
      </c>
      <c r="C69" s="8" t="s">
        <v>33</v>
      </c>
      <c r="D69" s="11">
        <v>9472112.2164999992</v>
      </c>
      <c r="E69" s="11"/>
      <c r="F69" s="11">
        <v>43687688.86060001</v>
      </c>
      <c r="G69" s="11"/>
      <c r="H69" s="11">
        <v>16180309.97191</v>
      </c>
      <c r="I69" s="11"/>
      <c r="J69" s="16">
        <v>69340111.049010009</v>
      </c>
      <c r="K69" s="16"/>
      <c r="L69" s="11">
        <v>1822432.0243300002</v>
      </c>
      <c r="M69" s="11"/>
      <c r="N69" s="11">
        <v>71162543.073340014</v>
      </c>
      <c r="O69" s="11"/>
      <c r="P69" s="11">
        <v>15096642.52832</v>
      </c>
      <c r="Q69" s="11"/>
      <c r="R69" s="16">
        <v>86259185.601660013</v>
      </c>
      <c r="S69" s="16"/>
    </row>
    <row r="70" spans="1:19">
      <c r="A70" s="17"/>
      <c r="B70" s="8" t="s">
        <v>52</v>
      </c>
      <c r="C70" s="8" t="s">
        <v>53</v>
      </c>
      <c r="D70" s="11">
        <v>12713706.500249997</v>
      </c>
      <c r="E70" s="11"/>
      <c r="F70" s="11">
        <v>62985043.882869989</v>
      </c>
      <c r="G70" s="11"/>
      <c r="H70" s="11">
        <v>20780744.009719998</v>
      </c>
      <c r="I70" s="11"/>
      <c r="J70" s="16">
        <v>96479494.392839983</v>
      </c>
      <c r="K70" s="16"/>
      <c r="L70" s="11">
        <v>2550710.9268900002</v>
      </c>
      <c r="M70" s="11"/>
      <c r="N70" s="11">
        <v>99030205.319729984</v>
      </c>
      <c r="O70" s="11"/>
      <c r="P70" s="11">
        <v>16557173.439619998</v>
      </c>
      <c r="Q70" s="11"/>
      <c r="R70" s="16">
        <v>115587378.75934999</v>
      </c>
      <c r="S70" s="16"/>
    </row>
    <row r="71" spans="1:19">
      <c r="A71" s="17"/>
      <c r="B71" s="8" t="s">
        <v>54</v>
      </c>
      <c r="C71" s="8" t="s">
        <v>55</v>
      </c>
      <c r="D71" s="11">
        <v>11009392.22309</v>
      </c>
      <c r="E71" s="11"/>
      <c r="F71" s="11">
        <v>50196020.99104999</v>
      </c>
      <c r="G71" s="11"/>
      <c r="H71" s="11">
        <v>19700150.995979998</v>
      </c>
      <c r="I71" s="11"/>
      <c r="J71" s="16">
        <v>80905564.210119992</v>
      </c>
      <c r="K71" s="16"/>
      <c r="L71" s="11">
        <v>2400269.053749999</v>
      </c>
      <c r="M71" s="11"/>
      <c r="N71" s="11">
        <v>83305833.263869986</v>
      </c>
      <c r="O71" s="11"/>
      <c r="P71" s="11">
        <v>16514070.568240006</v>
      </c>
      <c r="Q71" s="11"/>
      <c r="R71" s="16">
        <v>99819903.832109988</v>
      </c>
      <c r="S71" s="16"/>
    </row>
    <row r="72" spans="1:19">
      <c r="A72" s="17"/>
      <c r="B72" s="8" t="s">
        <v>40</v>
      </c>
      <c r="C72" s="8" t="s">
        <v>56</v>
      </c>
      <c r="D72" s="11">
        <v>12774844.996070001</v>
      </c>
      <c r="E72" s="11"/>
      <c r="F72" s="11">
        <v>56294758.931399994</v>
      </c>
      <c r="G72" s="11"/>
      <c r="H72" s="11">
        <v>19864196.891089998</v>
      </c>
      <c r="I72" s="11"/>
      <c r="J72" s="16">
        <v>88933800.818560004</v>
      </c>
      <c r="K72" s="16"/>
      <c r="L72" s="11">
        <v>3358767.5314900004</v>
      </c>
      <c r="M72" s="11"/>
      <c r="N72" s="11">
        <v>92292568.350050002</v>
      </c>
      <c r="O72" s="11"/>
      <c r="P72" s="11">
        <v>15412763.200050004</v>
      </c>
      <c r="Q72" s="11"/>
      <c r="R72" s="16">
        <v>107705331.5501</v>
      </c>
      <c r="S72" s="16"/>
    </row>
    <row r="73" spans="1:19">
      <c r="A73" s="17"/>
      <c r="B73" s="8" t="s">
        <v>58</v>
      </c>
      <c r="C73" s="8" t="s">
        <v>57</v>
      </c>
      <c r="D73" s="11">
        <v>14273442.255260002</v>
      </c>
      <c r="E73" s="11"/>
      <c r="F73" s="11">
        <v>62080475.801660001</v>
      </c>
      <c r="G73" s="11"/>
      <c r="H73" s="11">
        <v>22061944.351439998</v>
      </c>
      <c r="I73" s="11"/>
      <c r="J73" s="16">
        <v>98415862.408360004</v>
      </c>
      <c r="K73" s="16"/>
      <c r="L73" s="11">
        <v>4833133.0076599978</v>
      </c>
      <c r="M73" s="11"/>
      <c r="N73" s="11">
        <v>103248995.41602001</v>
      </c>
      <c r="O73" s="11"/>
      <c r="P73" s="11">
        <v>15504147.451849999</v>
      </c>
      <c r="Q73" s="11"/>
      <c r="R73" s="16">
        <v>118753142.86787</v>
      </c>
      <c r="S73" s="16"/>
    </row>
    <row r="74" spans="1:19">
      <c r="A74" s="17"/>
      <c r="B74" s="8" t="s">
        <v>59</v>
      </c>
      <c r="C74" s="8" t="s">
        <v>60</v>
      </c>
      <c r="D74" s="11">
        <v>17878485.592809997</v>
      </c>
      <c r="E74" s="11"/>
      <c r="F74" s="11">
        <v>72296053.375919998</v>
      </c>
      <c r="G74" s="11"/>
      <c r="H74" s="11">
        <v>25971287.969440002</v>
      </c>
      <c r="I74" s="11"/>
      <c r="J74" s="16">
        <v>116145826.93817</v>
      </c>
      <c r="K74" s="16"/>
      <c r="L74" s="11">
        <v>6502778.6521699997</v>
      </c>
      <c r="M74" s="11"/>
      <c r="N74" s="11">
        <v>122648605.59034</v>
      </c>
      <c r="O74" s="11"/>
      <c r="P74" s="11">
        <v>17014171.27589</v>
      </c>
      <c r="Q74" s="11"/>
      <c r="R74" s="16">
        <v>139662776.86623001</v>
      </c>
      <c r="S74" s="16"/>
    </row>
    <row r="75" spans="1:19">
      <c r="A75" s="17"/>
      <c r="B75" s="8" t="s">
        <v>61</v>
      </c>
      <c r="C75" s="8" t="s">
        <v>62</v>
      </c>
      <c r="D75" s="11">
        <v>18772759.55122</v>
      </c>
      <c r="E75" s="11"/>
      <c r="F75" s="11">
        <v>71211234.968270004</v>
      </c>
      <c r="G75" s="11"/>
      <c r="H75" s="11">
        <v>23498180.40007</v>
      </c>
      <c r="I75" s="11"/>
      <c r="J75" s="16">
        <v>113482174.91956</v>
      </c>
      <c r="K75" s="16"/>
      <c r="L75" s="11">
        <v>6410454.05602</v>
      </c>
      <c r="M75" s="11"/>
      <c r="N75" s="11">
        <v>119892628.97558001</v>
      </c>
      <c r="O75" s="11"/>
      <c r="P75" s="11">
        <v>15085718.352399997</v>
      </c>
      <c r="Q75" s="11"/>
      <c r="R75" s="16">
        <v>134978347.32798001</v>
      </c>
      <c r="S75" s="16"/>
    </row>
    <row r="76" spans="1:19">
      <c r="A76" s="17"/>
      <c r="B76" s="8" t="s">
        <v>48</v>
      </c>
      <c r="C76" s="8" t="s">
        <v>63</v>
      </c>
      <c r="D76" s="11">
        <v>20826553.392020002</v>
      </c>
      <c r="E76" s="11"/>
      <c r="F76" s="11">
        <v>76402497.740329996</v>
      </c>
      <c r="G76" s="11"/>
      <c r="H76" s="11">
        <v>27715517.415659998</v>
      </c>
      <c r="I76" s="11"/>
      <c r="J76" s="16">
        <v>124944568.54800999</v>
      </c>
      <c r="K76" s="16"/>
      <c r="L76" s="11">
        <v>8638189.8413100019</v>
      </c>
      <c r="M76" s="11"/>
      <c r="N76" s="11">
        <v>133582758.38931999</v>
      </c>
      <c r="O76" s="11"/>
      <c r="P76" s="11">
        <v>15634474.214630002</v>
      </c>
      <c r="Q76" s="11"/>
      <c r="R76" s="16">
        <v>149217232.60394999</v>
      </c>
      <c r="S76" s="16"/>
    </row>
    <row r="77" spans="1:19">
      <c r="A77" s="17"/>
      <c r="B77" s="8" t="s">
        <v>1</v>
      </c>
      <c r="C77" s="8" t="s">
        <v>64</v>
      </c>
      <c r="D77" s="11">
        <v>22082633.502759997</v>
      </c>
      <c r="E77" s="11"/>
      <c r="F77" s="11">
        <v>76908489.516070023</v>
      </c>
      <c r="G77" s="11"/>
      <c r="H77" s="11">
        <v>26680332.590710003</v>
      </c>
      <c r="I77" s="11"/>
      <c r="J77" s="16">
        <v>125671455.60954002</v>
      </c>
      <c r="K77" s="16"/>
      <c r="L77" s="11">
        <v>10106890.296250001</v>
      </c>
      <c r="M77" s="11"/>
      <c r="N77" s="11">
        <v>135778345.90579003</v>
      </c>
      <c r="O77" s="11"/>
      <c r="P77" s="11">
        <v>16635054.876429999</v>
      </c>
      <c r="Q77" s="11"/>
      <c r="R77" s="16">
        <v>152413400.78222004</v>
      </c>
      <c r="S77" s="16"/>
    </row>
    <row r="78" spans="1:19">
      <c r="A78" s="17"/>
      <c r="B78" s="8" t="s">
        <v>26</v>
      </c>
      <c r="C78" s="8" t="s">
        <v>65</v>
      </c>
      <c r="D78" s="11">
        <v>22092675.46838</v>
      </c>
      <c r="E78" s="11"/>
      <c r="F78" s="11">
        <v>75661429.31708999</v>
      </c>
      <c r="G78" s="11"/>
      <c r="H78" s="11">
        <v>31541381.348560002</v>
      </c>
      <c r="I78" s="11"/>
      <c r="J78" s="16">
        <v>129295486.13403</v>
      </c>
      <c r="K78" s="16"/>
      <c r="L78" s="11">
        <v>10513653.912740001</v>
      </c>
      <c r="M78" s="11"/>
      <c r="N78" s="11">
        <v>139809140.04677001</v>
      </c>
      <c r="O78" s="11"/>
      <c r="P78" s="11">
        <v>16497935.115330001</v>
      </c>
      <c r="Q78" s="11"/>
      <c r="R78" s="16">
        <v>156307075.16210002</v>
      </c>
      <c r="S78" s="16"/>
    </row>
    <row r="79" spans="1:19">
      <c r="A79" s="17"/>
      <c r="B79" s="8" t="s">
        <v>28</v>
      </c>
      <c r="C79" s="8" t="s">
        <v>70</v>
      </c>
      <c r="D79" s="11">
        <v>25578755.350970004</v>
      </c>
      <c r="E79" s="11"/>
      <c r="F79" s="11">
        <v>85257457.531440005</v>
      </c>
      <c r="G79" s="11"/>
      <c r="H79" s="11">
        <v>36072546.200519994</v>
      </c>
      <c r="I79" s="11"/>
      <c r="J79" s="16">
        <v>146908759.08293</v>
      </c>
      <c r="K79" s="16"/>
      <c r="L79" s="11">
        <v>12723566.25932</v>
      </c>
      <c r="M79" s="11"/>
      <c r="N79" s="11">
        <v>159632325.34224999</v>
      </c>
      <c r="O79" s="11"/>
      <c r="P79" s="11">
        <v>19856426.662859999</v>
      </c>
      <c r="Q79" s="11"/>
      <c r="R79" s="16">
        <v>179488752.00511</v>
      </c>
      <c r="S79" s="16"/>
    </row>
    <row r="80" spans="1:19" ht="29.1" customHeight="1">
      <c r="A80" s="17">
        <v>2021</v>
      </c>
      <c r="B80" s="8" t="s">
        <v>50</v>
      </c>
      <c r="C80" s="8" t="s">
        <v>75</v>
      </c>
      <c r="D80" s="11">
        <v>34894232.361430004</v>
      </c>
      <c r="E80" s="11"/>
      <c r="F80" s="11">
        <v>104235512.92076001</v>
      </c>
      <c r="G80" s="11"/>
      <c r="H80" s="11">
        <v>34981376.503929995</v>
      </c>
      <c r="I80" s="11"/>
      <c r="J80" s="16">
        <v>174111121.78612003</v>
      </c>
      <c r="K80" s="16"/>
      <c r="L80" s="11">
        <v>18527631.06481</v>
      </c>
      <c r="M80" s="11"/>
      <c r="N80" s="11">
        <v>192638752.85093004</v>
      </c>
      <c r="O80" s="11"/>
      <c r="P80" s="11">
        <v>17442805.411260001</v>
      </c>
      <c r="Q80" s="11"/>
      <c r="R80" s="16">
        <v>210081558.26219004</v>
      </c>
      <c r="S80" s="16"/>
    </row>
    <row r="81" spans="1:19" ht="14.25" customHeight="1">
      <c r="A81" s="17"/>
      <c r="B81" s="8" t="s">
        <v>32</v>
      </c>
      <c r="C81" s="8" t="s">
        <v>76</v>
      </c>
      <c r="D81" s="11">
        <v>32373812.547129996</v>
      </c>
      <c r="E81" s="11"/>
      <c r="F81" s="11">
        <v>95048003.758360013</v>
      </c>
      <c r="G81" s="11"/>
      <c r="H81" s="11">
        <v>29480274.626850002</v>
      </c>
      <c r="I81" s="11"/>
      <c r="J81" s="16">
        <v>156902090.93234003</v>
      </c>
      <c r="K81" s="16"/>
      <c r="L81" s="11">
        <v>16560239.03822</v>
      </c>
      <c r="M81" s="11"/>
      <c r="N81" s="11">
        <v>173462329.97056001</v>
      </c>
      <c r="O81" s="11"/>
      <c r="P81" s="11">
        <v>16889031.049070001</v>
      </c>
      <c r="Q81" s="11"/>
      <c r="R81" s="16">
        <v>190351361.01963001</v>
      </c>
      <c r="S81" s="16"/>
    </row>
    <row r="82" spans="1:19" ht="14.25" customHeight="1">
      <c r="A82" s="17"/>
      <c r="B82" s="8" t="s">
        <v>34</v>
      </c>
      <c r="C82" s="8" t="s">
        <v>77</v>
      </c>
      <c r="D82" s="11">
        <v>29704607.458810005</v>
      </c>
      <c r="E82" s="11"/>
      <c r="F82" s="11">
        <v>89174627.492640004</v>
      </c>
      <c r="G82" s="11"/>
      <c r="H82" s="11">
        <v>35315897.074309997</v>
      </c>
      <c r="I82" s="11"/>
      <c r="J82" s="16">
        <v>154195132.02575999</v>
      </c>
      <c r="K82" s="16"/>
      <c r="L82" s="11">
        <v>13536682.610559998</v>
      </c>
      <c r="M82" s="11"/>
      <c r="N82" s="11">
        <v>167731814.63631999</v>
      </c>
      <c r="O82" s="11"/>
      <c r="P82" s="11">
        <v>17649270.721830003</v>
      </c>
      <c r="Q82" s="11"/>
      <c r="R82" s="16">
        <v>185381085.35815001</v>
      </c>
      <c r="S82" s="16"/>
    </row>
    <row r="83" spans="1:19" ht="14.25" customHeight="1">
      <c r="A83" s="17"/>
      <c r="B83" s="8" t="s">
        <v>54</v>
      </c>
      <c r="C83" s="8" t="s">
        <v>78</v>
      </c>
      <c r="D83" s="11">
        <v>24443352.366360001</v>
      </c>
      <c r="E83" s="11"/>
      <c r="F83" s="11">
        <v>69427893.022589996</v>
      </c>
      <c r="G83" s="11"/>
      <c r="H83" s="11">
        <v>31725074.920130003</v>
      </c>
      <c r="I83" s="11"/>
      <c r="J83" s="16">
        <v>125596320.30907999</v>
      </c>
      <c r="K83" s="16"/>
      <c r="L83" s="11">
        <v>9733535.9956200011</v>
      </c>
      <c r="M83" s="11"/>
      <c r="N83" s="11">
        <v>135329856.30469999</v>
      </c>
      <c r="O83" s="11"/>
      <c r="P83" s="11">
        <v>16612816.298850002</v>
      </c>
      <c r="Q83" s="11"/>
      <c r="R83" s="16">
        <v>151942672.60354999</v>
      </c>
      <c r="S83" s="16"/>
    </row>
    <row r="84" spans="1:19" ht="14.25" customHeight="1">
      <c r="A84" s="17"/>
      <c r="B84" s="8" t="s">
        <v>40</v>
      </c>
      <c r="C84" s="8" t="s">
        <v>79</v>
      </c>
      <c r="D84" s="11">
        <v>29182507.154650006</v>
      </c>
      <c r="E84" s="11"/>
      <c r="F84" s="11">
        <v>74360632.32610999</v>
      </c>
      <c r="G84" s="11"/>
      <c r="H84" s="11">
        <v>38462976.292690001</v>
      </c>
      <c r="I84" s="11"/>
      <c r="J84" s="16">
        <v>142006115.77344999</v>
      </c>
      <c r="K84" s="16"/>
      <c r="L84" s="11">
        <v>11387790.1117</v>
      </c>
      <c r="M84" s="11"/>
      <c r="N84" s="11">
        <v>153393905.88514999</v>
      </c>
      <c r="O84" s="11"/>
      <c r="P84" s="11">
        <v>15967107.48659</v>
      </c>
      <c r="Q84" s="11"/>
      <c r="R84" s="16">
        <v>169361013.37173998</v>
      </c>
      <c r="S84" s="16"/>
    </row>
    <row r="85" spans="1:19" ht="14.25" customHeight="1">
      <c r="A85" s="17"/>
      <c r="B85" s="8" t="s">
        <v>58</v>
      </c>
      <c r="C85" s="8" t="s">
        <v>80</v>
      </c>
      <c r="D85" s="11">
        <v>35049932.130630001</v>
      </c>
      <c r="E85" s="11"/>
      <c r="F85" s="11">
        <v>91726949.992040008</v>
      </c>
      <c r="G85" s="11"/>
      <c r="H85" s="11">
        <v>44962671.913329996</v>
      </c>
      <c r="I85" s="11"/>
      <c r="J85" s="16">
        <v>171739554.03600001</v>
      </c>
      <c r="K85" s="16"/>
      <c r="L85" s="11">
        <v>16057134.155540003</v>
      </c>
      <c r="M85" s="11"/>
      <c r="N85" s="11">
        <v>187796688.19154</v>
      </c>
      <c r="O85" s="11"/>
      <c r="P85" s="11">
        <v>17143528.620030005</v>
      </c>
      <c r="Q85" s="11"/>
      <c r="R85" s="16">
        <v>204940216.81157002</v>
      </c>
      <c r="S85" s="16"/>
    </row>
    <row r="86" spans="1:19" ht="14.25" customHeight="1">
      <c r="A86" s="17"/>
      <c r="B86" s="8" t="s">
        <v>59</v>
      </c>
      <c r="C86" s="8" t="s">
        <v>81</v>
      </c>
      <c r="D86" s="11">
        <v>31029979.355969995</v>
      </c>
      <c r="E86" s="11"/>
      <c r="F86" s="11">
        <v>85416527.233220011</v>
      </c>
      <c r="G86" s="11"/>
      <c r="H86" s="11">
        <v>44570996.599150009</v>
      </c>
      <c r="I86" s="11"/>
      <c r="J86" s="16">
        <v>161017503.18834001</v>
      </c>
      <c r="K86" s="16"/>
      <c r="L86" s="11">
        <v>13827852.749730004</v>
      </c>
      <c r="M86" s="11"/>
      <c r="N86" s="11">
        <v>174845355.93807</v>
      </c>
      <c r="O86" s="11"/>
      <c r="P86" s="11">
        <v>18052590.818500001</v>
      </c>
      <c r="Q86" s="11"/>
      <c r="R86" s="16">
        <v>192897946.75657001</v>
      </c>
      <c r="S86" s="16"/>
    </row>
    <row r="87" spans="1:19" ht="14.25" customHeight="1">
      <c r="A87" s="17"/>
      <c r="B87" s="8" t="s">
        <v>61</v>
      </c>
      <c r="C87" s="8" t="s">
        <v>82</v>
      </c>
      <c r="D87" s="11">
        <v>28911876.880299997</v>
      </c>
      <c r="E87" s="11"/>
      <c r="F87" s="11">
        <v>75967565.645750001</v>
      </c>
      <c r="G87" s="11"/>
      <c r="H87" s="11">
        <v>44958906.706010006</v>
      </c>
      <c r="I87" s="11"/>
      <c r="J87" s="16">
        <v>149838349.23206002</v>
      </c>
      <c r="K87" s="16"/>
      <c r="L87" s="11">
        <v>11184478.354310002</v>
      </c>
      <c r="M87" s="11"/>
      <c r="N87" s="11">
        <v>161022827.58637002</v>
      </c>
      <c r="O87" s="11"/>
      <c r="P87" s="11">
        <v>19424302.026370004</v>
      </c>
      <c r="Q87" s="11"/>
      <c r="R87" s="16">
        <v>180447129.61274004</v>
      </c>
      <c r="S87" s="16"/>
    </row>
    <row r="88" spans="1:19" ht="14.25" customHeight="1">
      <c r="A88" s="17"/>
      <c r="B88" s="8" t="s">
        <v>48</v>
      </c>
      <c r="C88" s="8" t="s">
        <v>83</v>
      </c>
      <c r="D88" s="11">
        <v>28712431.05948</v>
      </c>
      <c r="E88" s="11"/>
      <c r="F88" s="11">
        <v>72288134.169220001</v>
      </c>
      <c r="G88" s="11"/>
      <c r="H88" s="11">
        <v>42710962.866600007</v>
      </c>
      <c r="I88" s="11"/>
      <c r="J88" s="16">
        <v>143711528.09530002</v>
      </c>
      <c r="K88" s="16"/>
      <c r="L88" s="11">
        <v>11180826.459140001</v>
      </c>
      <c r="M88" s="11"/>
      <c r="N88" s="11">
        <v>154892354.55444002</v>
      </c>
      <c r="O88" s="11"/>
      <c r="P88" s="11">
        <v>22457608.97335</v>
      </c>
      <c r="Q88" s="11"/>
      <c r="R88" s="16">
        <v>177349963.52779001</v>
      </c>
      <c r="S88" s="16"/>
    </row>
    <row r="89" spans="1:19" ht="14.25" customHeight="1">
      <c r="A89" s="17"/>
      <c r="B89" s="8" t="s">
        <v>1</v>
      </c>
      <c r="C89" s="8" t="s">
        <v>84</v>
      </c>
      <c r="D89" s="11">
        <v>27901001.184069995</v>
      </c>
      <c r="E89" s="11"/>
      <c r="F89" s="11">
        <v>66345389.317729995</v>
      </c>
      <c r="G89" s="11"/>
      <c r="H89" s="11">
        <v>43097186.424150005</v>
      </c>
      <c r="I89" s="11"/>
      <c r="J89" s="16">
        <v>137343576.92594999</v>
      </c>
      <c r="K89" s="16"/>
      <c r="L89" s="11">
        <v>10277063.209969999</v>
      </c>
      <c r="M89" s="11"/>
      <c r="N89" s="11">
        <v>147620640.13591999</v>
      </c>
      <c r="O89" s="11"/>
      <c r="P89" s="11">
        <v>22906809.532159999</v>
      </c>
      <c r="Q89" s="11"/>
      <c r="R89" s="16">
        <v>170527449.66807997</v>
      </c>
      <c r="S89" s="16"/>
    </row>
    <row r="90" spans="1:19" ht="14.25" customHeight="1">
      <c r="A90" s="17"/>
      <c r="B90" s="8" t="s">
        <v>26</v>
      </c>
      <c r="C90" s="8" t="s">
        <v>85</v>
      </c>
      <c r="D90" s="11">
        <v>32613707.325800002</v>
      </c>
      <c r="E90" s="11"/>
      <c r="F90" s="11">
        <v>75830255.128069982</v>
      </c>
      <c r="G90" s="11"/>
      <c r="H90" s="11">
        <v>49740198.117129989</v>
      </c>
      <c r="I90" s="11"/>
      <c r="J90" s="16">
        <v>158184160.57099998</v>
      </c>
      <c r="K90" s="16"/>
      <c r="L90" s="11">
        <v>11935988.179620001</v>
      </c>
      <c r="M90" s="11"/>
      <c r="N90" s="11">
        <v>170120148.75061998</v>
      </c>
      <c r="O90" s="11"/>
      <c r="P90" s="11">
        <v>31122670.538210001</v>
      </c>
      <c r="Q90" s="11"/>
      <c r="R90" s="16">
        <v>201242819.28882998</v>
      </c>
      <c r="S90" s="16"/>
    </row>
    <row r="91" spans="1:19" ht="14.25" customHeight="1">
      <c r="A91" s="17"/>
      <c r="B91" s="8" t="s">
        <v>28</v>
      </c>
      <c r="C91" s="8" t="s">
        <v>86</v>
      </c>
      <c r="D91" s="11">
        <v>32257231.181920007</v>
      </c>
      <c r="E91" s="11"/>
      <c r="F91" s="11">
        <v>75472584.643340006</v>
      </c>
      <c r="G91" s="11"/>
      <c r="H91" s="11">
        <v>50991114.897229984</v>
      </c>
      <c r="I91" s="11"/>
      <c r="J91" s="16">
        <v>158720930.72249001</v>
      </c>
      <c r="K91" s="16"/>
      <c r="L91" s="11">
        <v>11240317.316709999</v>
      </c>
      <c r="M91" s="11"/>
      <c r="N91" s="11">
        <v>169961248.03920001</v>
      </c>
      <c r="O91" s="11"/>
      <c r="P91" s="11">
        <v>34781806.471420005</v>
      </c>
      <c r="Q91" s="11"/>
      <c r="R91" s="16">
        <v>204743054.51062</v>
      </c>
      <c r="S91" s="16"/>
    </row>
    <row r="92" spans="1:19" ht="29.1" customHeight="1">
      <c r="A92" s="17">
        <v>2022</v>
      </c>
      <c r="B92" s="8" t="s">
        <v>50</v>
      </c>
      <c r="C92" s="8" t="s">
        <v>75</v>
      </c>
      <c r="D92" s="11">
        <v>35694424.633740008</v>
      </c>
      <c r="E92" s="11"/>
      <c r="F92" s="11">
        <v>81234913.795799971</v>
      </c>
      <c r="G92" s="11"/>
      <c r="H92" s="11">
        <v>50943754.676039994</v>
      </c>
      <c r="I92" s="11"/>
      <c r="J92" s="16">
        <v>167873093.10557997</v>
      </c>
      <c r="K92" s="16"/>
      <c r="L92" s="11">
        <v>12443916.759650003</v>
      </c>
      <c r="M92" s="11"/>
      <c r="N92" s="11">
        <v>180317009.86522996</v>
      </c>
      <c r="O92" s="11"/>
      <c r="P92" s="11">
        <v>36429599.986760005</v>
      </c>
      <c r="Q92" s="11"/>
      <c r="R92" s="16">
        <v>216746609.85198998</v>
      </c>
      <c r="S92" s="16"/>
    </row>
    <row r="93" spans="1:19" ht="14.25" customHeight="1">
      <c r="A93" s="17"/>
      <c r="B93" s="8" t="s">
        <v>32</v>
      </c>
      <c r="C93" s="8" t="s">
        <v>76</v>
      </c>
      <c r="D93" s="11">
        <v>28782563.884609997</v>
      </c>
      <c r="E93" s="11"/>
      <c r="F93" s="11">
        <v>64614027.07982</v>
      </c>
      <c r="G93" s="11"/>
      <c r="H93" s="11">
        <v>36584928.198670007</v>
      </c>
      <c r="I93" s="11"/>
      <c r="J93" s="16">
        <v>129981519.1631</v>
      </c>
      <c r="K93" s="16"/>
      <c r="L93" s="11">
        <v>11075818.56309</v>
      </c>
      <c r="M93" s="11"/>
      <c r="N93" s="11">
        <v>141057337.72619</v>
      </c>
      <c r="O93" s="11"/>
      <c r="P93" s="11">
        <v>27867378.48725</v>
      </c>
      <c r="Q93" s="11"/>
      <c r="R93" s="16">
        <v>168924716.21344</v>
      </c>
      <c r="S93" s="16"/>
    </row>
    <row r="94" spans="1:19" ht="14.25" customHeight="1">
      <c r="A94" s="17"/>
      <c r="B94" s="8" t="s">
        <v>34</v>
      </c>
      <c r="C94" s="8" t="s">
        <v>77</v>
      </c>
      <c r="D94" s="11">
        <v>38592425.258659996</v>
      </c>
      <c r="E94" s="11"/>
      <c r="F94" s="11">
        <v>91919110.699859977</v>
      </c>
      <c r="G94" s="11"/>
      <c r="H94" s="11">
        <v>49940260.699189991</v>
      </c>
      <c r="I94" s="11"/>
      <c r="J94" s="16">
        <v>180451796.65770996</v>
      </c>
      <c r="K94" s="16"/>
      <c r="L94" s="11">
        <v>15873607.453499999</v>
      </c>
      <c r="M94" s="11"/>
      <c r="N94" s="11">
        <v>196325404.11120996</v>
      </c>
      <c r="O94" s="11"/>
      <c r="P94" s="11">
        <v>35220133.579439998</v>
      </c>
      <c r="Q94" s="11"/>
      <c r="R94" s="16">
        <v>231545537.69064996</v>
      </c>
      <c r="S94" s="16"/>
    </row>
    <row r="95" spans="1:19" ht="14.25" customHeight="1">
      <c r="A95" s="17"/>
      <c r="B95" s="8" t="s">
        <v>54</v>
      </c>
      <c r="C95" s="8" t="s">
        <v>78</v>
      </c>
      <c r="D95" s="11">
        <v>34309482.543370001</v>
      </c>
      <c r="E95" s="11"/>
      <c r="F95" s="11">
        <v>78138582.386530012</v>
      </c>
      <c r="G95" s="11"/>
      <c r="H95" s="11">
        <v>47234080.988859981</v>
      </c>
      <c r="I95" s="11"/>
      <c r="J95" s="16">
        <v>159682145.91876</v>
      </c>
      <c r="K95" s="16"/>
      <c r="L95" s="11">
        <v>12829588.059419997</v>
      </c>
      <c r="M95" s="11"/>
      <c r="N95" s="11">
        <v>172511733.97817999</v>
      </c>
      <c r="O95" s="11"/>
      <c r="P95" s="11">
        <v>37742419.639949992</v>
      </c>
      <c r="Q95" s="11"/>
      <c r="R95" s="16">
        <v>210254153.61812997</v>
      </c>
      <c r="S95" s="16"/>
    </row>
    <row r="96" spans="1:19" ht="14.25" customHeight="1">
      <c r="A96" s="17"/>
      <c r="B96" s="8" t="s">
        <v>40</v>
      </c>
      <c r="C96" s="8" t="s">
        <v>79</v>
      </c>
      <c r="D96" s="11">
        <v>37711645.030170009</v>
      </c>
      <c r="E96" s="11"/>
      <c r="F96" s="11">
        <v>84070452.230720013</v>
      </c>
      <c r="G96" s="11"/>
      <c r="H96" s="11">
        <v>48204267.832090013</v>
      </c>
      <c r="I96" s="11"/>
      <c r="J96" s="16">
        <v>169986365.09298003</v>
      </c>
      <c r="K96" s="16"/>
      <c r="L96" s="11">
        <v>13241983.065409999</v>
      </c>
      <c r="M96" s="11"/>
      <c r="N96" s="11">
        <v>183228348.15839002</v>
      </c>
      <c r="O96" s="11"/>
      <c r="P96" s="11">
        <v>41997047.187879995</v>
      </c>
      <c r="Q96" s="11"/>
      <c r="R96" s="16">
        <v>225225395.34627002</v>
      </c>
      <c r="S96" s="16"/>
    </row>
    <row r="97" spans="1:19" ht="14.25" customHeight="1">
      <c r="A97" s="17"/>
      <c r="B97" s="8" t="s">
        <v>58</v>
      </c>
      <c r="C97" s="8" t="s">
        <v>80</v>
      </c>
      <c r="D97" s="11">
        <v>38183892.017520003</v>
      </c>
      <c r="E97" s="11"/>
      <c r="F97" s="11">
        <v>87821171.260240003</v>
      </c>
      <c r="G97" s="11"/>
      <c r="H97" s="11">
        <v>49205666.48616001</v>
      </c>
      <c r="I97" s="11"/>
      <c r="J97" s="16">
        <v>175210729.76392001</v>
      </c>
      <c r="K97" s="16"/>
      <c r="L97" s="11">
        <v>12998807.933250003</v>
      </c>
      <c r="M97" s="11"/>
      <c r="N97" s="11">
        <v>188209537.69717002</v>
      </c>
      <c r="O97" s="11"/>
      <c r="P97" s="11">
        <v>45903422.795389995</v>
      </c>
      <c r="Q97" s="11"/>
      <c r="R97" s="16">
        <v>234112960.49256003</v>
      </c>
      <c r="S97" s="16"/>
    </row>
    <row r="98" spans="1:19" ht="14.25" customHeight="1">
      <c r="A98" s="17"/>
      <c r="B98" s="8" t="s">
        <v>59</v>
      </c>
      <c r="C98" s="8" t="s">
        <v>81</v>
      </c>
      <c r="D98" s="11">
        <v>38223997.685479999</v>
      </c>
      <c r="E98" s="11"/>
      <c r="F98" s="11">
        <v>84315607.169760004</v>
      </c>
      <c r="G98" s="11"/>
      <c r="H98" s="11">
        <v>47303287.936110005</v>
      </c>
      <c r="I98" s="11"/>
      <c r="J98" s="16">
        <v>169842892.79135001</v>
      </c>
      <c r="K98" s="16"/>
      <c r="L98" s="11">
        <v>12875789.60358</v>
      </c>
      <c r="M98" s="11"/>
      <c r="N98" s="11">
        <v>182718682.39493001</v>
      </c>
      <c r="O98" s="11"/>
      <c r="P98" s="11">
        <v>48517380.404600009</v>
      </c>
      <c r="Q98" s="11"/>
      <c r="R98" s="16">
        <v>231236062.79953003</v>
      </c>
      <c r="S98" s="16"/>
    </row>
    <row r="99" spans="1:19" ht="14.25" customHeight="1">
      <c r="A99" s="17"/>
      <c r="B99" s="8" t="s">
        <v>61</v>
      </c>
      <c r="C99" s="8" t="s">
        <v>82</v>
      </c>
      <c r="D99" s="11">
        <v>39891028.191100009</v>
      </c>
      <c r="E99" s="11"/>
      <c r="F99" s="11">
        <v>88535775.793540001</v>
      </c>
      <c r="G99" s="11"/>
      <c r="H99" s="11">
        <v>52973156.850170001</v>
      </c>
      <c r="I99" s="11"/>
      <c r="J99" s="16">
        <v>181399960.83481002</v>
      </c>
      <c r="K99" s="16"/>
      <c r="L99" s="11">
        <v>12770683.776219999</v>
      </c>
      <c r="M99" s="11"/>
      <c r="N99" s="11">
        <v>194170644.61103001</v>
      </c>
      <c r="O99" s="11"/>
      <c r="P99" s="11">
        <v>54822852.096589997</v>
      </c>
      <c r="Q99" s="11"/>
      <c r="R99" s="16">
        <v>248993496.70762002</v>
      </c>
      <c r="S99" s="16"/>
    </row>
    <row r="100" spans="1:19" ht="14.25" customHeight="1">
      <c r="A100" s="17"/>
      <c r="B100" s="8" t="s">
        <v>48</v>
      </c>
      <c r="C100" s="8" t="s">
        <v>83</v>
      </c>
      <c r="D100" s="11">
        <v>41464450.52415999</v>
      </c>
      <c r="E100" s="11"/>
      <c r="F100" s="11">
        <v>91782722.890919998</v>
      </c>
      <c r="G100" s="11"/>
      <c r="H100" s="11">
        <v>53339752.098140001</v>
      </c>
      <c r="I100" s="11"/>
      <c r="J100" s="16">
        <v>186586925.51321998</v>
      </c>
      <c r="K100" s="16"/>
      <c r="L100" s="11">
        <v>13802090.329379998</v>
      </c>
      <c r="M100" s="11"/>
      <c r="N100" s="11">
        <v>200389015.84259999</v>
      </c>
      <c r="O100" s="11"/>
      <c r="P100" s="11">
        <v>53205702.874650002</v>
      </c>
      <c r="Q100" s="11"/>
      <c r="R100" s="16">
        <v>253594718.71724999</v>
      </c>
      <c r="S100" s="16"/>
    </row>
    <row r="101" spans="1:19" ht="14.25" customHeight="1">
      <c r="A101" s="17"/>
      <c r="B101" s="8" t="s">
        <v>1</v>
      </c>
      <c r="C101" s="8" t="s">
        <v>84</v>
      </c>
      <c r="D101" s="11">
        <v>43913329.905880004</v>
      </c>
      <c r="E101" s="11"/>
      <c r="F101" s="11">
        <v>101523947.51960999</v>
      </c>
      <c r="G101" s="11"/>
      <c r="H101" s="11">
        <v>53405222.277249999</v>
      </c>
      <c r="I101" s="11"/>
      <c r="J101" s="16">
        <v>198842499.70273998</v>
      </c>
      <c r="K101" s="16"/>
      <c r="L101" s="11">
        <v>15110497.516939998</v>
      </c>
      <c r="M101" s="11"/>
      <c r="N101" s="11">
        <v>213952997.21967998</v>
      </c>
      <c r="O101" s="11"/>
      <c r="P101" s="11">
        <v>64005500.524179995</v>
      </c>
      <c r="Q101" s="11"/>
      <c r="R101" s="16">
        <v>277958497.74386001</v>
      </c>
      <c r="S101" s="16"/>
    </row>
    <row r="102" spans="1:19" ht="14.25" customHeight="1">
      <c r="A102" s="17"/>
      <c r="B102" s="8" t="s">
        <v>26</v>
      </c>
      <c r="C102" s="8" t="s">
        <v>85</v>
      </c>
      <c r="D102" s="11">
        <v>44842124.693280011</v>
      </c>
      <c r="E102" s="11"/>
      <c r="F102" s="11">
        <v>113358862.0223</v>
      </c>
      <c r="G102" s="11"/>
      <c r="H102" s="11">
        <v>50474543.904059991</v>
      </c>
      <c r="I102" s="11"/>
      <c r="J102" s="16">
        <v>208675530.61963999</v>
      </c>
      <c r="K102" s="16"/>
      <c r="L102" s="11">
        <v>15104684.150210001</v>
      </c>
      <c r="M102" s="11"/>
      <c r="N102" s="11">
        <v>223780214.76984999</v>
      </c>
      <c r="O102" s="11"/>
      <c r="P102" s="11">
        <v>70435868.405220002</v>
      </c>
      <c r="Q102" s="11"/>
      <c r="R102" s="16">
        <v>294216083.17506999</v>
      </c>
      <c r="S102" s="16"/>
    </row>
    <row r="103" spans="1:19" ht="14.25" customHeight="1">
      <c r="A103" s="17"/>
      <c r="B103" s="8" t="s">
        <v>28</v>
      </c>
      <c r="C103" s="8" t="s">
        <v>86</v>
      </c>
      <c r="D103" s="11">
        <v>46467723.336449996</v>
      </c>
      <c r="E103" s="11"/>
      <c r="F103" s="11">
        <v>115904201.61022998</v>
      </c>
      <c r="G103" s="11"/>
      <c r="H103" s="11">
        <v>57084189.630400009</v>
      </c>
      <c r="I103" s="11"/>
      <c r="J103" s="16">
        <v>219456114.57707998</v>
      </c>
      <c r="K103" s="16"/>
      <c r="L103" s="11">
        <v>15073434.05191</v>
      </c>
      <c r="M103" s="11"/>
      <c r="N103" s="11">
        <v>234529548.62898999</v>
      </c>
      <c r="O103" s="11"/>
      <c r="P103" s="11">
        <v>74046502.903019994</v>
      </c>
      <c r="Q103" s="11"/>
      <c r="R103" s="16">
        <v>308576051.53200996</v>
      </c>
      <c r="S103" s="16"/>
    </row>
    <row r="104" spans="1:19" ht="31.5" customHeight="1">
      <c r="A104" s="17">
        <v>2023</v>
      </c>
      <c r="B104" s="8" t="s">
        <v>50</v>
      </c>
      <c r="C104" s="8" t="s">
        <v>75</v>
      </c>
      <c r="D104" s="11">
        <v>48694567.950879999</v>
      </c>
      <c r="E104" s="11"/>
      <c r="F104" s="11">
        <v>121810503.85475995</v>
      </c>
      <c r="G104" s="11"/>
      <c r="H104" s="11">
        <v>53854175.174540006</v>
      </c>
      <c r="I104" s="11"/>
      <c r="J104" s="16">
        <v>224359246.98017997</v>
      </c>
      <c r="K104" s="16"/>
      <c r="L104" s="11">
        <v>16512250.624830002</v>
      </c>
      <c r="M104" s="11"/>
      <c r="N104" s="11">
        <v>240871497.60500997</v>
      </c>
      <c r="O104" s="11"/>
      <c r="P104" s="11">
        <v>78224749.51146999</v>
      </c>
      <c r="Q104" s="11"/>
      <c r="R104" s="16">
        <v>319096247.11647999</v>
      </c>
      <c r="S104" s="16"/>
    </row>
    <row r="105" spans="1:19">
      <c r="A105" s="17"/>
      <c r="B105" s="8" t="s">
        <v>32</v>
      </c>
      <c r="C105" s="8" t="s">
        <v>76</v>
      </c>
      <c r="D105" s="11">
        <v>46192538.182820007</v>
      </c>
      <c r="E105" s="11"/>
      <c r="F105" s="11">
        <v>117571557.13632999</v>
      </c>
      <c r="G105" s="11"/>
      <c r="H105" s="11">
        <v>48638859.72163</v>
      </c>
      <c r="I105" s="11"/>
      <c r="J105" s="16">
        <v>212402955.04078001</v>
      </c>
      <c r="K105" s="16"/>
      <c r="L105" s="11">
        <v>15758082.8715</v>
      </c>
      <c r="M105" s="11"/>
      <c r="N105" s="11">
        <v>228161037.91228002</v>
      </c>
      <c r="O105" s="11"/>
      <c r="P105" s="11">
        <v>72973801.52308999</v>
      </c>
      <c r="Q105" s="11"/>
      <c r="R105" s="16">
        <v>301134839.43537003</v>
      </c>
      <c r="S105" s="16"/>
    </row>
    <row r="106" spans="1:19">
      <c r="A106" s="17"/>
      <c r="B106" s="8" t="s">
        <v>34</v>
      </c>
      <c r="C106" s="8" t="s">
        <v>77</v>
      </c>
      <c r="D106" s="11">
        <v>50627631.06837</v>
      </c>
      <c r="E106" s="11"/>
      <c r="F106" s="11">
        <v>130779300.74707003</v>
      </c>
      <c r="G106" s="11"/>
      <c r="H106" s="11">
        <v>57631362.945610002</v>
      </c>
      <c r="I106" s="11"/>
      <c r="J106" s="16">
        <v>239038294.76105005</v>
      </c>
      <c r="K106" s="16"/>
      <c r="L106" s="11">
        <v>17449842.5055</v>
      </c>
      <c r="M106" s="11"/>
      <c r="N106" s="11">
        <v>256488137.26655003</v>
      </c>
      <c r="O106" s="11"/>
      <c r="P106" s="11">
        <v>86117330.575869992</v>
      </c>
      <c r="Q106" s="11"/>
      <c r="R106" s="16">
        <v>342605467.84242004</v>
      </c>
      <c r="S106" s="16"/>
    </row>
    <row r="107" spans="1:19">
      <c r="A107" s="17"/>
      <c r="B107" s="8" t="s">
        <v>54</v>
      </c>
      <c r="C107" s="8" t="s">
        <v>78</v>
      </c>
      <c r="D107" s="11">
        <v>48511880.464339986</v>
      </c>
      <c r="E107" s="11"/>
      <c r="F107" s="11">
        <v>120726725.95220999</v>
      </c>
      <c r="G107" s="11"/>
      <c r="H107" s="11">
        <v>52438326.222080015</v>
      </c>
      <c r="I107" s="11"/>
      <c r="J107" s="16">
        <v>221676932.63863</v>
      </c>
      <c r="K107" s="16"/>
      <c r="L107" s="11">
        <v>15704261.793519998</v>
      </c>
      <c r="M107" s="11"/>
      <c r="N107" s="11">
        <v>237381194.43215001</v>
      </c>
      <c r="O107" s="11"/>
      <c r="P107" s="11">
        <v>80323300.760740012</v>
      </c>
      <c r="Q107" s="11"/>
      <c r="R107" s="16">
        <v>317704495.19289005</v>
      </c>
      <c r="S107" s="16"/>
    </row>
    <row r="108" spans="1:19">
      <c r="A108" s="17"/>
      <c r="B108" s="8" t="s">
        <v>40</v>
      </c>
      <c r="C108" s="8" t="s">
        <v>79</v>
      </c>
      <c r="D108" s="11">
        <v>53841924.367389984</v>
      </c>
      <c r="E108" s="11"/>
      <c r="F108" s="11">
        <v>135608991.72615996</v>
      </c>
      <c r="G108" s="11"/>
      <c r="H108" s="11">
        <v>59651596.92654001</v>
      </c>
      <c r="I108" s="11"/>
      <c r="J108" s="16">
        <v>249102513.02008995</v>
      </c>
      <c r="K108" s="16"/>
      <c r="L108" s="11">
        <v>18542286.465519994</v>
      </c>
      <c r="M108" s="11"/>
      <c r="N108" s="11">
        <v>267644799.48560995</v>
      </c>
      <c r="O108" s="11"/>
      <c r="P108" s="11">
        <v>90087271.006480008</v>
      </c>
      <c r="Q108" s="11"/>
      <c r="R108" s="16">
        <v>357732070.49208999</v>
      </c>
      <c r="S108" s="16"/>
    </row>
    <row r="109" spans="1:19">
      <c r="A109" s="17"/>
      <c r="B109" s="8" t="s">
        <v>58</v>
      </c>
      <c r="C109" s="8" t="s">
        <v>80</v>
      </c>
      <c r="D109" s="11">
        <v>53615481.139680006</v>
      </c>
      <c r="E109" s="11"/>
      <c r="F109" s="11">
        <v>141275057.74319997</v>
      </c>
      <c r="G109" s="11"/>
      <c r="H109" s="11">
        <v>57966069.352800004</v>
      </c>
      <c r="I109" s="11"/>
      <c r="J109" s="16">
        <v>252856608.23567998</v>
      </c>
      <c r="K109" s="16"/>
      <c r="L109" s="11">
        <v>18091583.467969999</v>
      </c>
      <c r="M109" s="11"/>
      <c r="N109" s="11">
        <v>270948191.70365</v>
      </c>
      <c r="O109" s="11"/>
      <c r="P109" s="11">
        <v>89817427.993989989</v>
      </c>
      <c r="Q109" s="11"/>
      <c r="R109" s="16">
        <v>360765619.69764</v>
      </c>
      <c r="S109" s="16"/>
    </row>
    <row r="110" spans="1:19">
      <c r="A110" s="17"/>
      <c r="B110" s="8" t="s">
        <v>59</v>
      </c>
      <c r="C110" s="8" t="s">
        <v>81</v>
      </c>
      <c r="D110" s="11">
        <v>56576545.408750005</v>
      </c>
      <c r="E110" s="11"/>
      <c r="F110" s="11">
        <v>142778028.45138004</v>
      </c>
      <c r="G110" s="11"/>
      <c r="H110" s="11">
        <v>59433900.194839992</v>
      </c>
      <c r="I110" s="11"/>
      <c r="J110" s="16">
        <v>258788474.05497003</v>
      </c>
      <c r="K110" s="16"/>
      <c r="L110" s="11">
        <v>18294862.305779997</v>
      </c>
      <c r="M110" s="11"/>
      <c r="N110" s="11">
        <v>277083336.36075002</v>
      </c>
      <c r="O110" s="11"/>
      <c r="P110" s="11">
        <v>94505851.67682001</v>
      </c>
      <c r="Q110" s="11"/>
      <c r="R110" s="16">
        <v>371589188.03757</v>
      </c>
      <c r="S110" s="16"/>
    </row>
    <row r="111" spans="1:19">
      <c r="A111" s="17"/>
      <c r="B111" s="8" t="s">
        <v>61</v>
      </c>
      <c r="C111" s="8" t="s">
        <v>82</v>
      </c>
      <c r="D111" s="11">
        <v>60782611.737240009</v>
      </c>
      <c r="E111" s="11"/>
      <c r="F111" s="11">
        <v>163287230.52998999</v>
      </c>
      <c r="G111" s="11"/>
      <c r="H111" s="11">
        <v>63830346.233960003</v>
      </c>
      <c r="I111" s="11"/>
      <c r="J111" s="16">
        <v>287900188.50119001</v>
      </c>
      <c r="K111" s="16"/>
      <c r="L111" s="11">
        <v>19719689.979670003</v>
      </c>
      <c r="M111" s="11"/>
      <c r="N111" s="11">
        <v>307619878.48085999</v>
      </c>
      <c r="O111" s="11"/>
      <c r="P111" s="11">
        <v>108093861.51740998</v>
      </c>
      <c r="Q111" s="11"/>
      <c r="R111" s="16">
        <v>415713739.99826998</v>
      </c>
      <c r="S111" s="16"/>
    </row>
    <row r="112" spans="1:19">
      <c r="A112" s="17"/>
      <c r="B112" s="8" t="s">
        <v>48</v>
      </c>
      <c r="C112" s="8" t="s">
        <v>83</v>
      </c>
      <c r="D112" s="11">
        <v>56625009.259470008</v>
      </c>
      <c r="E112" s="11"/>
      <c r="F112" s="11">
        <v>146613402.33483002</v>
      </c>
      <c r="G112" s="11"/>
      <c r="H112" s="11">
        <v>60958201.245420001</v>
      </c>
      <c r="I112" s="11"/>
      <c r="J112" s="16">
        <v>264196612.83972004</v>
      </c>
      <c r="K112" s="16"/>
      <c r="L112" s="11">
        <v>18301598.176029999</v>
      </c>
      <c r="M112" s="11"/>
      <c r="N112" s="11">
        <v>282498211.01575005</v>
      </c>
      <c r="O112" s="11"/>
      <c r="P112" s="11">
        <v>104504643.23694998</v>
      </c>
      <c r="Q112" s="11"/>
      <c r="R112" s="16">
        <v>387002854.25270003</v>
      </c>
      <c r="S112" s="16"/>
    </row>
    <row r="113" spans="1:19">
      <c r="A113" s="17"/>
      <c r="B113" s="8" t="s">
        <v>1</v>
      </c>
      <c r="C113" s="8" t="s">
        <v>84</v>
      </c>
      <c r="D113" s="11">
        <v>56945623.403099999</v>
      </c>
      <c r="E113" s="11"/>
      <c r="F113" s="11">
        <v>150120187.79233998</v>
      </c>
      <c r="G113" s="11"/>
      <c r="H113" s="11">
        <v>63323895.433920033</v>
      </c>
      <c r="I113" s="11"/>
      <c r="J113" s="16">
        <v>270389706.62936002</v>
      </c>
      <c r="K113" s="16"/>
      <c r="L113" s="11">
        <v>18612453.424199998</v>
      </c>
      <c r="M113" s="11"/>
      <c r="N113" s="11">
        <v>289002160.05356002</v>
      </c>
      <c r="O113" s="11"/>
      <c r="P113" s="11">
        <v>118684762.03930998</v>
      </c>
      <c r="Q113" s="11"/>
      <c r="R113" s="16">
        <v>407686922.09287</v>
      </c>
      <c r="S113" s="16"/>
    </row>
    <row r="114" spans="1:19">
      <c r="A114" s="17"/>
      <c r="B114" s="8" t="s">
        <v>26</v>
      </c>
      <c r="C114" s="8" t="s">
        <v>85</v>
      </c>
      <c r="D114" s="11">
        <v>60132400.805769987</v>
      </c>
      <c r="E114" s="11"/>
      <c r="F114" s="11">
        <v>163237025.06558004</v>
      </c>
      <c r="G114" s="11"/>
      <c r="H114" s="11">
        <v>68391063.698660016</v>
      </c>
      <c r="I114" s="11"/>
      <c r="J114" s="16">
        <v>291760489.57001007</v>
      </c>
      <c r="K114" s="16"/>
      <c r="L114" s="11">
        <v>19951671.026009995</v>
      </c>
      <c r="M114" s="11"/>
      <c r="N114" s="11">
        <v>311712160.59602004</v>
      </c>
      <c r="O114" s="11"/>
      <c r="P114" s="11">
        <v>127679019.87796003</v>
      </c>
      <c r="Q114" s="11"/>
      <c r="R114" s="16">
        <v>439391180.47398007</v>
      </c>
      <c r="S114" s="16"/>
    </row>
    <row r="115" spans="1:19">
      <c r="A115" s="17"/>
      <c r="B115" s="8" t="s">
        <v>28</v>
      </c>
      <c r="C115" s="8" t="s">
        <v>86</v>
      </c>
      <c r="D115" s="11">
        <v>57277747.562789999</v>
      </c>
      <c r="E115" s="11"/>
      <c r="F115" s="11">
        <v>157204053.22556001</v>
      </c>
      <c r="G115" s="11"/>
      <c r="H115" s="11">
        <v>69319222.236779988</v>
      </c>
      <c r="I115" s="11"/>
      <c r="J115" s="16">
        <v>283801023.02513003</v>
      </c>
      <c r="K115" s="16"/>
      <c r="L115" s="11">
        <v>20876099.923909996</v>
      </c>
      <c r="M115" s="11"/>
      <c r="N115" s="11">
        <v>304677122.94904006</v>
      </c>
      <c r="O115" s="11"/>
      <c r="P115" s="11">
        <v>125557797.17932999</v>
      </c>
      <c r="Q115" s="11"/>
      <c r="R115" s="16">
        <v>430234920.12837005</v>
      </c>
      <c r="S115" s="16"/>
    </row>
    <row r="116" spans="1:19" ht="31.5" customHeight="1">
      <c r="A116" s="17">
        <v>2024</v>
      </c>
      <c r="B116" s="8" t="s">
        <v>50</v>
      </c>
      <c r="C116" s="8" t="s">
        <v>75</v>
      </c>
      <c r="D116" s="11">
        <v>65415241.796669997</v>
      </c>
      <c r="E116" s="11"/>
      <c r="F116" s="11">
        <v>192398425.23689002</v>
      </c>
      <c r="G116" s="11"/>
      <c r="H116" s="11">
        <v>78792352.627159998</v>
      </c>
      <c r="I116" s="11"/>
      <c r="J116" s="16">
        <v>336606019.66071999</v>
      </c>
      <c r="K116" s="16"/>
      <c r="L116" s="11">
        <v>23403434.107250001</v>
      </c>
      <c r="M116" s="11"/>
      <c r="N116" s="11">
        <v>360009453.76796997</v>
      </c>
      <c r="O116" s="11"/>
      <c r="P116" s="11">
        <v>141553432.85453004</v>
      </c>
      <c r="Q116" s="11"/>
      <c r="R116" s="16">
        <v>501562886.6225</v>
      </c>
      <c r="S116" s="16"/>
    </row>
    <row r="117" spans="1:19">
      <c r="A117" s="17"/>
      <c r="B117" s="8" t="s">
        <v>32</v>
      </c>
      <c r="C117" s="8" t="s">
        <v>76</v>
      </c>
      <c r="D117" s="11">
        <v>59428241.166990004</v>
      </c>
      <c r="E117" s="11"/>
      <c r="F117" s="11">
        <v>167630446.53202999</v>
      </c>
      <c r="G117" s="11"/>
      <c r="H117" s="11">
        <v>61472673.611329988</v>
      </c>
      <c r="I117" s="11"/>
      <c r="J117" s="16">
        <v>288531361.31035</v>
      </c>
      <c r="K117" s="16"/>
      <c r="L117" s="11">
        <v>21507226.925789997</v>
      </c>
      <c r="M117" s="11"/>
      <c r="N117" s="11">
        <v>310038588.23614001</v>
      </c>
      <c r="O117" s="11"/>
      <c r="P117" s="11">
        <v>135888856.99659997</v>
      </c>
      <c r="Q117" s="11"/>
      <c r="R117" s="16">
        <v>445927445.23273998</v>
      </c>
      <c r="S117" s="16"/>
    </row>
    <row r="118" spans="1:19">
      <c r="A118" s="17"/>
      <c r="B118" s="8" t="s">
        <v>34</v>
      </c>
      <c r="C118" s="8" t="s">
        <v>77</v>
      </c>
      <c r="D118" s="11">
        <v>65851709.24797</v>
      </c>
      <c r="E118" s="11"/>
      <c r="F118" s="11">
        <v>192624860.50194001</v>
      </c>
      <c r="G118" s="11"/>
      <c r="H118" s="11">
        <v>68586685.902600005</v>
      </c>
      <c r="I118" s="11"/>
      <c r="J118" s="16">
        <v>327063255.65250999</v>
      </c>
      <c r="K118" s="16"/>
      <c r="L118" s="11">
        <v>25574508.354830004</v>
      </c>
      <c r="M118" s="11"/>
      <c r="N118" s="11">
        <v>352637764.00734001</v>
      </c>
      <c r="O118" s="11"/>
      <c r="P118" s="11">
        <v>147642514.95692</v>
      </c>
      <c r="Q118" s="11"/>
      <c r="R118" s="16">
        <v>500280278.96425998</v>
      </c>
      <c r="S118" s="16"/>
    </row>
    <row r="119" spans="1:19">
      <c r="A119" s="17"/>
      <c r="B119" s="8" t="s">
        <v>54</v>
      </c>
      <c r="C119" s="8" t="s">
        <v>78</v>
      </c>
      <c r="D119" s="11">
        <v>64884345.001350001</v>
      </c>
      <c r="E119" s="11"/>
      <c r="F119" s="11">
        <v>194291898.00072998</v>
      </c>
      <c r="G119" s="11"/>
      <c r="H119" s="11">
        <v>71863183.956780002</v>
      </c>
      <c r="I119" s="11"/>
      <c r="J119" s="16">
        <v>331039426.95885998</v>
      </c>
      <c r="K119" s="16"/>
      <c r="L119" s="11">
        <v>26480399.63267</v>
      </c>
      <c r="M119" s="11"/>
      <c r="N119" s="11">
        <v>357519826.59152997</v>
      </c>
      <c r="O119" s="11"/>
      <c r="P119" s="11">
        <v>150805942.22825998</v>
      </c>
      <c r="Q119" s="11"/>
      <c r="R119" s="16">
        <v>508325768.81978995</v>
      </c>
      <c r="S119" s="16"/>
    </row>
    <row r="120" spans="1:19">
      <c r="A120" s="17"/>
      <c r="B120" s="8" t="s">
        <v>40</v>
      </c>
      <c r="C120" s="8" t="s">
        <v>79</v>
      </c>
      <c r="D120" s="11">
        <v>70317373.133280009</v>
      </c>
      <c r="E120" s="11"/>
      <c r="F120" s="11">
        <v>213655971.49480003</v>
      </c>
      <c r="G120" s="11"/>
      <c r="H120" s="11">
        <v>75957619.547110006</v>
      </c>
      <c r="I120" s="11"/>
      <c r="J120" s="16">
        <v>359930964.17519003</v>
      </c>
      <c r="K120" s="16"/>
      <c r="L120" s="11">
        <v>30278606.058759999</v>
      </c>
      <c r="M120" s="11"/>
      <c r="N120" s="11">
        <v>390209570.23395002</v>
      </c>
      <c r="O120" s="11"/>
      <c r="P120" s="11">
        <v>150612326.4614</v>
      </c>
      <c r="Q120" s="11"/>
      <c r="R120" s="16">
        <v>540821896.69535005</v>
      </c>
      <c r="S120" s="16"/>
    </row>
    <row r="121" spans="1:19">
      <c r="A121" s="17"/>
      <c r="B121" s="8" t="s">
        <v>58</v>
      </c>
      <c r="C121" s="8" t="s">
        <v>80</v>
      </c>
      <c r="D121" s="11">
        <v>64017542.822080009</v>
      </c>
      <c r="E121" s="11"/>
      <c r="F121" s="11">
        <v>177550176.43933997</v>
      </c>
      <c r="G121" s="11"/>
      <c r="H121" s="11">
        <v>70919683.424459994</v>
      </c>
      <c r="I121" s="11"/>
      <c r="J121" s="16">
        <v>312487402.68587995</v>
      </c>
      <c r="K121" s="16"/>
      <c r="L121" s="11">
        <v>27653152.838339996</v>
      </c>
      <c r="M121" s="11"/>
      <c r="N121" s="11">
        <v>340140555.52421993</v>
      </c>
      <c r="O121" s="11"/>
      <c r="P121" s="11">
        <v>150177478.08457997</v>
      </c>
      <c r="Q121" s="11"/>
      <c r="R121" s="16">
        <v>490318033.60879993</v>
      </c>
      <c r="S121" s="16"/>
    </row>
    <row r="122" spans="1:19">
      <c r="A122" s="17"/>
      <c r="B122" s="8" t="s">
        <v>59</v>
      </c>
      <c r="C122" s="8" t="s">
        <v>81</v>
      </c>
      <c r="D122" s="11">
        <v>69161013.096930012</v>
      </c>
      <c r="E122" s="11"/>
      <c r="F122" s="11">
        <v>203811356.42565998</v>
      </c>
      <c r="G122" s="11"/>
      <c r="H122" s="11">
        <v>80584881.445709974</v>
      </c>
      <c r="I122" s="11"/>
      <c r="J122" s="16">
        <v>353557250.96829998</v>
      </c>
      <c r="K122" s="16"/>
      <c r="L122" s="11">
        <v>28980788.345750004</v>
      </c>
      <c r="M122" s="11"/>
      <c r="N122" s="11">
        <v>382538039.31404996</v>
      </c>
      <c r="O122" s="11"/>
      <c r="P122" s="11">
        <v>173469943.23824006</v>
      </c>
      <c r="Q122" s="11"/>
      <c r="R122" s="16">
        <v>556007982.55228996</v>
      </c>
      <c r="S122" s="16"/>
    </row>
    <row r="123" spans="1:19">
      <c r="A123" s="17"/>
      <c r="B123" s="8" t="s">
        <v>61</v>
      </c>
      <c r="C123" s="8" t="s">
        <v>82</v>
      </c>
      <c r="D123" s="11">
        <v>69137982.914499998</v>
      </c>
      <c r="E123" s="11"/>
      <c r="F123" s="11">
        <v>208787172.48773</v>
      </c>
      <c r="G123" s="11"/>
      <c r="H123" s="11">
        <v>79783383.405009985</v>
      </c>
      <c r="I123" s="11"/>
      <c r="J123" s="16">
        <v>357708538.80724001</v>
      </c>
      <c r="K123" s="16"/>
      <c r="L123" s="11">
        <v>28164123.763280004</v>
      </c>
      <c r="M123" s="11"/>
      <c r="N123" s="11">
        <v>385872662.57052004</v>
      </c>
      <c r="O123" s="11"/>
      <c r="P123" s="11">
        <v>172120861.95059997</v>
      </c>
      <c r="Q123" s="11"/>
      <c r="R123" s="16">
        <v>557993524.52112007</v>
      </c>
      <c r="S123" s="16"/>
    </row>
    <row r="124" spans="1:19">
      <c r="A124" s="17"/>
      <c r="B124" s="8" t="s">
        <v>48</v>
      </c>
      <c r="C124" s="8" t="s">
        <v>83</v>
      </c>
      <c r="D124" s="11">
        <v>67244127.258869991</v>
      </c>
      <c r="E124" s="11"/>
      <c r="F124" s="11">
        <v>201603663.44182998</v>
      </c>
      <c r="G124" s="11"/>
      <c r="H124" s="11">
        <v>82539957.144219995</v>
      </c>
      <c r="I124" s="11"/>
      <c r="J124" s="16">
        <v>351387747.84491998</v>
      </c>
      <c r="K124" s="16"/>
      <c r="L124" s="11">
        <v>30300253.839850005</v>
      </c>
      <c r="M124" s="11"/>
      <c r="N124" s="11">
        <v>381688001.68476999</v>
      </c>
      <c r="O124" s="11"/>
      <c r="P124" s="11">
        <v>186867931.94795004</v>
      </c>
      <c r="Q124" s="11"/>
      <c r="R124" s="16">
        <v>568555933.63271999</v>
      </c>
      <c r="S124" s="16"/>
    </row>
    <row r="125" spans="1:19">
      <c r="A125" s="17"/>
      <c r="B125" s="8" t="s">
        <v>1</v>
      </c>
      <c r="C125" s="8" t="s">
        <v>84</v>
      </c>
      <c r="D125" s="11">
        <v>74221804.687289983</v>
      </c>
      <c r="E125" s="11"/>
      <c r="F125" s="11">
        <v>226682194.62587997</v>
      </c>
      <c r="G125" s="11"/>
      <c r="H125" s="11">
        <v>100731539.41166002</v>
      </c>
      <c r="I125" s="11"/>
      <c r="J125" s="16">
        <v>401635538.72482997</v>
      </c>
      <c r="K125" s="16"/>
      <c r="L125" s="11">
        <v>41747554.83743</v>
      </c>
      <c r="M125" s="11"/>
      <c r="N125" s="11">
        <v>443383093.56225997</v>
      </c>
      <c r="O125" s="11"/>
      <c r="P125" s="11">
        <v>202932602.94329002</v>
      </c>
      <c r="Q125" s="11"/>
      <c r="R125" s="16">
        <v>646315696.50555003</v>
      </c>
      <c r="S125" s="16"/>
    </row>
    <row r="126" spans="1:19">
      <c r="A126" s="17"/>
      <c r="B126" s="8" t="s">
        <v>26</v>
      </c>
      <c r="C126" s="8" t="s">
        <v>85</v>
      </c>
      <c r="D126" s="11">
        <v>71637218.250239983</v>
      </c>
      <c r="E126" s="11"/>
      <c r="F126" s="11">
        <v>212511344.61512998</v>
      </c>
      <c r="G126" s="11"/>
      <c r="H126" s="11">
        <v>90192673.818080023</v>
      </c>
      <c r="I126" s="11"/>
      <c r="J126" s="16">
        <v>374341236.68344998</v>
      </c>
      <c r="K126" s="16"/>
      <c r="L126" s="11">
        <v>33875486.610020004</v>
      </c>
      <c r="M126" s="11"/>
      <c r="N126" s="11">
        <v>408216723.29346997</v>
      </c>
      <c r="O126" s="11"/>
      <c r="P126" s="11">
        <v>192502679.38638008</v>
      </c>
      <c r="Q126" s="11"/>
      <c r="R126" s="16">
        <v>600719402.6798501</v>
      </c>
      <c r="S126" s="16"/>
    </row>
    <row r="127" spans="1:19">
      <c r="A127" s="17"/>
      <c r="B127" s="8" t="s">
        <v>28</v>
      </c>
      <c r="C127" s="8" t="s">
        <v>86</v>
      </c>
      <c r="D127" s="11">
        <v>72173636.964290008</v>
      </c>
      <c r="E127" s="11"/>
      <c r="F127" s="11">
        <v>200793137.22773004</v>
      </c>
      <c r="G127" s="11"/>
      <c r="H127" s="11">
        <v>102740201.97782998</v>
      </c>
      <c r="I127" s="11"/>
      <c r="J127" s="16">
        <v>375706976.16985005</v>
      </c>
      <c r="K127" s="16"/>
      <c r="L127" s="11">
        <v>34647403.973689996</v>
      </c>
      <c r="M127" s="11"/>
      <c r="N127" s="11">
        <v>410354380.14354002</v>
      </c>
      <c r="O127" s="11"/>
      <c r="P127" s="11">
        <v>210975651.15817997</v>
      </c>
      <c r="Q127" s="11"/>
      <c r="R127" s="16">
        <v>621330031.30172002</v>
      </c>
      <c r="S127" s="16"/>
    </row>
    <row r="128" spans="1:19" ht="24" customHeight="1">
      <c r="A128" s="17">
        <v>2025</v>
      </c>
      <c r="B128" s="8" t="s">
        <v>50</v>
      </c>
      <c r="C128" s="8" t="s">
        <v>75</v>
      </c>
      <c r="D128" s="11">
        <v>76928626.167969987</v>
      </c>
      <c r="E128" s="11"/>
      <c r="F128" s="11">
        <v>236311495.84819993</v>
      </c>
      <c r="G128" s="11"/>
      <c r="H128" s="11">
        <v>107290687.66717</v>
      </c>
      <c r="I128" s="11"/>
      <c r="J128" s="16">
        <v>420530809.68333989</v>
      </c>
      <c r="K128" s="16"/>
      <c r="L128" s="11">
        <v>37390444.381220005</v>
      </c>
      <c r="M128" s="11"/>
      <c r="N128" s="11">
        <v>457921254.06455988</v>
      </c>
      <c r="O128" s="11"/>
      <c r="P128" s="11">
        <v>223953133.93511</v>
      </c>
      <c r="Q128" s="11"/>
      <c r="R128" s="16">
        <v>681874387.99966991</v>
      </c>
      <c r="S128" s="16"/>
    </row>
    <row r="129" spans="1:19">
      <c r="A129" s="17"/>
      <c r="B129" s="8" t="s">
        <v>32</v>
      </c>
      <c r="C129" s="8" t="s">
        <v>76</v>
      </c>
      <c r="D129" s="11">
        <v>70889707.207210004</v>
      </c>
      <c r="E129" s="11"/>
      <c r="F129" s="11">
        <v>227157727.99518999</v>
      </c>
      <c r="G129" s="11"/>
      <c r="H129" s="11">
        <v>91295892.578840017</v>
      </c>
      <c r="I129" s="11"/>
      <c r="J129" s="16">
        <v>389343327.78123999</v>
      </c>
      <c r="K129" s="16"/>
      <c r="L129" s="11">
        <v>40116079.186719999</v>
      </c>
      <c r="M129" s="11"/>
      <c r="N129" s="11">
        <v>429459406.96796</v>
      </c>
      <c r="O129" s="11"/>
      <c r="P129" s="11">
        <v>206300236.19928998</v>
      </c>
      <c r="Q129" s="11"/>
      <c r="R129" s="16">
        <v>635759643.16724992</v>
      </c>
      <c r="S129" s="16"/>
    </row>
    <row r="130" spans="1:19">
      <c r="A130" s="17"/>
      <c r="B130" s="8" t="s">
        <v>34</v>
      </c>
      <c r="C130" s="8" t="s">
        <v>77</v>
      </c>
      <c r="D130" s="11">
        <v>79521477.331009984</v>
      </c>
      <c r="E130" s="11"/>
      <c r="F130" s="11">
        <v>258178208.54776001</v>
      </c>
      <c r="G130" s="11"/>
      <c r="H130" s="11">
        <v>104995818.18407001</v>
      </c>
      <c r="I130" s="11"/>
      <c r="J130" s="16">
        <v>442695504.06283998</v>
      </c>
      <c r="K130" s="16"/>
      <c r="L130" s="11">
        <v>43617029.138830006</v>
      </c>
      <c r="M130" s="11"/>
      <c r="N130" s="11">
        <v>486312533.20166999</v>
      </c>
      <c r="O130" s="11"/>
      <c r="P130" s="11">
        <v>212216586.63832</v>
      </c>
      <c r="Q130" s="11"/>
      <c r="R130" s="16">
        <v>698529119.83999002</v>
      </c>
      <c r="S130" s="16"/>
    </row>
    <row r="131" spans="1:19">
      <c r="A131" s="17"/>
      <c r="B131" s="8" t="s">
        <v>54</v>
      </c>
      <c r="C131" s="8" t="s">
        <v>78</v>
      </c>
      <c r="D131" s="11">
        <v>72592507.583120018</v>
      </c>
      <c r="E131" s="11"/>
      <c r="F131" s="11">
        <v>223490729.49781993</v>
      </c>
      <c r="G131" s="11"/>
      <c r="H131" s="11">
        <v>102374278.15312</v>
      </c>
      <c r="I131" s="11"/>
      <c r="J131" s="16">
        <v>398457515.23405993</v>
      </c>
      <c r="K131" s="16"/>
      <c r="L131" s="11">
        <v>43400657.156930007</v>
      </c>
      <c r="M131" s="11"/>
      <c r="N131" s="11">
        <v>441858172.39098996</v>
      </c>
      <c r="O131" s="11"/>
      <c r="P131" s="11">
        <v>206240265.63330001</v>
      </c>
      <c r="Q131" s="11"/>
      <c r="R131" s="16">
        <v>648098438.02428997</v>
      </c>
      <c r="S131" s="16"/>
    </row>
    <row r="132" spans="1:19">
      <c r="A132" s="17"/>
      <c r="B132" s="8" t="s">
        <v>40</v>
      </c>
      <c r="C132" s="8" t="s">
        <v>79</v>
      </c>
      <c r="D132" s="11">
        <v>78900437.515659973</v>
      </c>
      <c r="E132" s="11"/>
      <c r="F132" s="11">
        <v>251067351.80761009</v>
      </c>
      <c r="G132" s="11"/>
      <c r="H132" s="11">
        <v>106200141.4700799</v>
      </c>
      <c r="I132" s="11"/>
      <c r="J132" s="16">
        <v>436167930.79334998</v>
      </c>
      <c r="K132" s="16"/>
      <c r="L132" s="11">
        <v>44365432.302179977</v>
      </c>
      <c r="M132" s="11"/>
      <c r="N132" s="11">
        <v>480533363.09552997</v>
      </c>
      <c r="O132" s="11"/>
      <c r="P132" s="11">
        <v>216361512.54832971</v>
      </c>
      <c r="Q132" s="11"/>
      <c r="R132" s="16">
        <v>696894875.64385962</v>
      </c>
      <c r="S132" s="16"/>
    </row>
    <row r="133" spans="1:19">
      <c r="A133" s="17"/>
      <c r="B133" s="8" t="s">
        <v>58</v>
      </c>
      <c r="C133" s="8" t="s">
        <v>80</v>
      </c>
      <c r="D133" s="11">
        <v>76193581.021420076</v>
      </c>
      <c r="E133" s="11"/>
      <c r="F133" s="11">
        <v>228810560.51421991</v>
      </c>
      <c r="G133" s="11"/>
      <c r="H133" s="11">
        <v>115148193.34241988</v>
      </c>
      <c r="I133" s="11"/>
      <c r="J133" s="16">
        <v>420152334.87805986</v>
      </c>
      <c r="K133" s="16"/>
      <c r="L133" s="11">
        <v>50205643.374179982</v>
      </c>
      <c r="M133" s="11"/>
      <c r="N133" s="11">
        <v>470357978.25223982</v>
      </c>
      <c r="O133" s="11"/>
      <c r="P133" s="11">
        <v>241762860.6000708</v>
      </c>
      <c r="Q133" s="11"/>
      <c r="R133" s="16">
        <v>712120838.85231066</v>
      </c>
      <c r="S133" s="16"/>
    </row>
    <row r="134" spans="1:19">
      <c r="A134" s="17"/>
      <c r="B134" s="8" t="s">
        <v>59</v>
      </c>
      <c r="C134" s="8" t="s">
        <v>81</v>
      </c>
      <c r="D134" s="11">
        <v>82297981.277419999</v>
      </c>
      <c r="E134" s="11"/>
      <c r="F134" s="11">
        <v>275114980.59284002</v>
      </c>
      <c r="G134" s="11"/>
      <c r="H134" s="11">
        <v>126786808.88746999</v>
      </c>
      <c r="I134" s="11"/>
      <c r="J134" s="16">
        <v>484199770.75773001</v>
      </c>
      <c r="K134" s="16"/>
      <c r="L134" s="11">
        <v>51746647.071479991</v>
      </c>
      <c r="M134" s="11"/>
      <c r="N134" s="11">
        <v>535946417.82920998</v>
      </c>
      <c r="O134" s="11"/>
      <c r="P134" s="11">
        <v>269712103.66672999</v>
      </c>
      <c r="Q134" s="11"/>
      <c r="R134" s="16">
        <v>805658521.49593997</v>
      </c>
      <c r="S134" s="16"/>
    </row>
    <row r="135" spans="1:19">
      <c r="A135" s="17"/>
      <c r="B135" s="8" t="s">
        <v>61</v>
      </c>
      <c r="C135" s="8" t="s">
        <v>82</v>
      </c>
      <c r="D135" s="11">
        <v>81555212.693859994</v>
      </c>
      <c r="E135" s="11"/>
      <c r="F135" s="11">
        <v>259271368.21336001</v>
      </c>
      <c r="G135" s="11"/>
      <c r="H135" s="11">
        <v>126787404.07207003</v>
      </c>
      <c r="I135" s="11"/>
      <c r="J135" s="16">
        <v>467613984.97929001</v>
      </c>
      <c r="K135" s="16"/>
      <c r="L135" s="11">
        <v>52843993.807680003</v>
      </c>
      <c r="M135" s="11"/>
      <c r="N135" s="11">
        <v>520457978.78697002</v>
      </c>
      <c r="O135" s="11"/>
      <c r="P135" s="11">
        <v>218658679.58630997</v>
      </c>
      <c r="Q135" s="11"/>
      <c r="R135" s="16">
        <v>739116658.37328005</v>
      </c>
      <c r="S135" s="16"/>
    </row>
    <row r="136" spans="1:19">
      <c r="A136" s="17"/>
      <c r="B136" s="8" t="s">
        <v>48</v>
      </c>
      <c r="C136" s="8" t="s">
        <v>83</v>
      </c>
      <c r="D136" s="11">
        <v>83698856.827969953</v>
      </c>
      <c r="E136" s="11"/>
      <c r="F136" s="11">
        <v>279397915.16344005</v>
      </c>
      <c r="G136" s="11"/>
      <c r="H136" s="11">
        <v>135298527.43788999</v>
      </c>
      <c r="I136" s="11"/>
      <c r="J136" s="16">
        <v>498395299.42930001</v>
      </c>
      <c r="K136" s="16"/>
      <c r="L136" s="11">
        <v>59801124.12134999</v>
      </c>
      <c r="M136" s="11"/>
      <c r="N136" s="11">
        <v>558196423.55065</v>
      </c>
      <c r="O136" s="11"/>
      <c r="P136" s="11">
        <v>229377198.43011999</v>
      </c>
      <c r="Q136" s="11"/>
      <c r="R136" s="16">
        <v>787573621.98076999</v>
      </c>
      <c r="S136" s="16"/>
    </row>
    <row r="137" spans="1:19">
      <c r="A137" s="17"/>
      <c r="B137" s="8" t="s">
        <v>1</v>
      </c>
      <c r="C137" s="8" t="s">
        <v>84</v>
      </c>
      <c r="D137" s="11">
        <v>78477301.16970998</v>
      </c>
      <c r="E137" s="11"/>
      <c r="F137" s="11">
        <v>241788950.81836998</v>
      </c>
      <c r="G137" s="11"/>
      <c r="H137" s="11">
        <v>142255140.77921</v>
      </c>
      <c r="I137" s="11"/>
      <c r="J137" s="16">
        <v>462521392.76729</v>
      </c>
      <c r="K137" s="16"/>
      <c r="L137" s="11">
        <v>60672944.768440001</v>
      </c>
      <c r="M137" s="11"/>
      <c r="N137" s="11">
        <v>523194337.53573</v>
      </c>
      <c r="O137" s="11"/>
      <c r="P137" s="11">
        <v>243627862.00768003</v>
      </c>
      <c r="Q137" s="11"/>
      <c r="R137" s="16">
        <v>766822199.54341006</v>
      </c>
      <c r="S137" s="16"/>
    </row>
    <row r="138" spans="1:19">
      <c r="A138" s="5"/>
      <c r="B138" s="4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11"/>
    </row>
    <row r="139" spans="1:19">
      <c r="A139" s="10"/>
      <c r="B139" s="8" t="s">
        <v>21</v>
      </c>
      <c r="C139" s="8"/>
      <c r="D139" s="11"/>
      <c r="E139" s="11"/>
      <c r="F139" s="11"/>
      <c r="G139" s="11"/>
      <c r="K139" s="15" t="s">
        <v>22</v>
      </c>
      <c r="L139" s="11"/>
      <c r="M139" s="11"/>
      <c r="N139" s="11"/>
      <c r="O139" s="11"/>
      <c r="P139" s="11"/>
      <c r="Q139" s="11"/>
      <c r="R139" s="11"/>
      <c r="S139" s="36"/>
    </row>
    <row r="140" spans="1:19">
      <c r="A140" s="10"/>
      <c r="B140" s="8"/>
      <c r="C140" s="8"/>
      <c r="D140" s="11"/>
      <c r="E140" s="11"/>
      <c r="F140" s="11"/>
      <c r="G140" s="11"/>
      <c r="H140" s="11"/>
      <c r="I140" s="11"/>
      <c r="J140" s="7"/>
      <c r="K140" s="7"/>
      <c r="L140" s="11"/>
      <c r="M140" s="11"/>
      <c r="N140" s="11"/>
      <c r="O140" s="11"/>
      <c r="P140" s="11"/>
      <c r="Q140" s="11"/>
      <c r="R140" s="11"/>
      <c r="S140" s="11"/>
    </row>
    <row r="141" spans="1:19">
      <c r="A141" s="10"/>
      <c r="B141" s="8"/>
      <c r="C141" s="15"/>
      <c r="D141" s="11" t="s">
        <v>87</v>
      </c>
      <c r="E141" s="11"/>
      <c r="F141" s="11"/>
      <c r="G141" s="11"/>
      <c r="H141" s="11"/>
      <c r="I141" s="11"/>
      <c r="J141" s="7"/>
      <c r="K141" s="7"/>
      <c r="L141" s="11"/>
      <c r="M141" s="11"/>
      <c r="N141" s="11"/>
      <c r="O141" s="11"/>
      <c r="P141" s="11"/>
      <c r="Q141" s="11"/>
      <c r="R141" s="11"/>
      <c r="S141" s="11"/>
    </row>
    <row r="142" spans="1:19">
      <c r="A142" s="10"/>
      <c r="B142" s="8"/>
      <c r="C142" s="15"/>
      <c r="D142" s="11"/>
      <c r="E142" s="11"/>
      <c r="F142" s="11"/>
      <c r="G142" s="11"/>
      <c r="H142" s="11"/>
      <c r="I142" s="11"/>
      <c r="J142" s="7"/>
      <c r="K142" s="7"/>
      <c r="L142" s="11"/>
      <c r="M142" s="11"/>
      <c r="N142" s="11"/>
      <c r="O142" s="11"/>
      <c r="P142" s="11"/>
      <c r="Q142" s="11"/>
      <c r="R142" s="11"/>
      <c r="S142" s="11"/>
    </row>
    <row r="143" spans="1:19">
      <c r="A143" s="10"/>
      <c r="B143" s="8"/>
      <c r="C143" s="15"/>
      <c r="D143" s="11"/>
      <c r="E143" s="11"/>
      <c r="F143" s="11"/>
      <c r="G143" s="11"/>
      <c r="H143" s="11"/>
      <c r="I143" s="11"/>
      <c r="J143" s="7"/>
      <c r="K143" s="7"/>
      <c r="L143" s="11"/>
      <c r="M143" s="11"/>
      <c r="N143" s="11"/>
      <c r="O143" s="11"/>
      <c r="P143" s="11"/>
      <c r="Q143" s="11"/>
      <c r="R143" s="11"/>
      <c r="S143" s="11"/>
    </row>
    <row r="144" spans="1:19">
      <c r="A144" s="10"/>
      <c r="B144" s="8"/>
      <c r="C144" s="15"/>
      <c r="D144" s="11"/>
      <c r="E144" s="11"/>
      <c r="F144" s="11"/>
      <c r="G144" s="11"/>
      <c r="H144" s="11"/>
      <c r="I144" s="11"/>
      <c r="J144" s="7"/>
      <c r="K144" s="7"/>
      <c r="L144" s="11"/>
      <c r="M144" s="11"/>
      <c r="N144" s="11"/>
      <c r="O144" s="11"/>
      <c r="P144" s="11"/>
      <c r="Q144" s="11"/>
      <c r="R144" s="11"/>
      <c r="S144" s="11"/>
    </row>
    <row r="145" spans="1:19">
      <c r="A145" s="10"/>
      <c r="B145" s="8"/>
      <c r="C145" s="15"/>
      <c r="D145" s="11"/>
      <c r="E145" s="11"/>
      <c r="F145" s="11"/>
      <c r="G145" s="11"/>
      <c r="H145" s="11"/>
      <c r="I145" s="11"/>
      <c r="J145" s="7"/>
      <c r="K145" s="7"/>
      <c r="L145" s="11"/>
      <c r="M145" s="11"/>
      <c r="N145" s="11"/>
      <c r="O145" s="11"/>
      <c r="P145" s="11"/>
      <c r="Q145" s="11"/>
      <c r="R145" s="11"/>
      <c r="S145" s="11"/>
    </row>
    <row r="146" spans="1:19">
      <c r="A146" s="10"/>
      <c r="B146" s="8"/>
      <c r="C146" s="15"/>
      <c r="D146" s="11"/>
      <c r="E146" s="11"/>
      <c r="F146" s="11"/>
      <c r="G146" s="11"/>
      <c r="H146" s="11"/>
      <c r="I146" s="11"/>
      <c r="J146" s="7"/>
      <c r="K146" s="7"/>
      <c r="L146" s="11"/>
      <c r="M146" s="11"/>
      <c r="N146" s="11"/>
      <c r="O146" s="11"/>
      <c r="P146" s="11"/>
      <c r="Q146" s="11"/>
      <c r="R146" s="11"/>
      <c r="S146" s="11"/>
    </row>
    <row r="147" spans="1:19">
      <c r="A147" s="10"/>
      <c r="B147" s="8"/>
      <c r="C147" s="15"/>
      <c r="D147" s="11"/>
      <c r="E147" s="11"/>
      <c r="F147" s="11"/>
      <c r="G147" s="11"/>
      <c r="H147" s="11"/>
      <c r="I147" s="11"/>
      <c r="J147" s="7"/>
      <c r="K147" s="7"/>
      <c r="L147" s="11"/>
      <c r="M147" s="11"/>
      <c r="N147" s="11"/>
      <c r="O147" s="11"/>
      <c r="P147" s="11"/>
      <c r="Q147" s="11"/>
      <c r="R147" s="11"/>
      <c r="S147" s="11"/>
    </row>
    <row r="148" spans="1:19">
      <c r="A148" s="10"/>
      <c r="B148" s="8"/>
      <c r="C148" s="15"/>
      <c r="D148" s="11"/>
      <c r="E148" s="11"/>
      <c r="F148" s="11"/>
      <c r="G148" s="11"/>
      <c r="H148" s="11"/>
      <c r="I148" s="11"/>
      <c r="J148" s="7"/>
      <c r="K148" s="7"/>
      <c r="L148" s="11"/>
      <c r="M148" s="11"/>
      <c r="N148" s="11"/>
      <c r="O148" s="11"/>
      <c r="P148" s="11"/>
      <c r="Q148" s="11"/>
      <c r="R148" s="11"/>
      <c r="S148" s="11"/>
    </row>
    <row r="149" spans="1:19">
      <c r="A149" s="10"/>
      <c r="B149" s="8"/>
      <c r="C149" s="15"/>
      <c r="D149" s="11"/>
      <c r="E149" s="11"/>
      <c r="F149" s="11"/>
      <c r="G149" s="11"/>
      <c r="H149" s="11"/>
      <c r="I149" s="11"/>
      <c r="J149" s="7"/>
      <c r="K149" s="7"/>
      <c r="L149" s="11"/>
      <c r="M149" s="11"/>
      <c r="N149" s="11"/>
      <c r="O149" s="11"/>
      <c r="P149" s="11"/>
      <c r="Q149" s="11"/>
      <c r="R149" s="11"/>
      <c r="S149" s="11"/>
    </row>
    <row r="150" spans="1:19">
      <c r="A150" s="10"/>
      <c r="B150" s="8"/>
      <c r="C150" s="15"/>
      <c r="D150" s="11"/>
      <c r="E150" s="11"/>
      <c r="F150" s="11"/>
      <c r="G150" s="11"/>
      <c r="H150" s="11"/>
      <c r="I150" s="11"/>
      <c r="J150" s="7"/>
      <c r="K150" s="7"/>
      <c r="L150" s="11"/>
      <c r="M150" s="11"/>
      <c r="N150" s="11"/>
      <c r="O150" s="11"/>
      <c r="P150" s="11"/>
      <c r="Q150" s="11"/>
      <c r="R150" s="11"/>
      <c r="S150" s="11"/>
    </row>
    <row r="151" spans="1:19">
      <c r="A151" s="10"/>
      <c r="B151" s="8"/>
      <c r="C151" s="15"/>
      <c r="D151" s="11"/>
      <c r="E151" s="11"/>
      <c r="F151" s="11"/>
      <c r="G151" s="11"/>
      <c r="H151" s="11"/>
      <c r="I151" s="11"/>
      <c r="J151" s="7"/>
      <c r="K151" s="7"/>
      <c r="L151" s="11"/>
      <c r="M151" s="11"/>
      <c r="N151" s="11"/>
      <c r="O151" s="11"/>
      <c r="P151" s="11"/>
      <c r="Q151" s="11"/>
      <c r="R151" s="11"/>
      <c r="S151" s="11"/>
    </row>
    <row r="152" spans="1:19">
      <c r="A152" s="10"/>
      <c r="B152" s="8"/>
      <c r="C152" s="8"/>
      <c r="D152" s="11"/>
      <c r="E152" s="11"/>
      <c r="F152" s="11"/>
      <c r="G152" s="11"/>
      <c r="H152" s="11"/>
      <c r="I152" s="11"/>
      <c r="J152" s="7"/>
      <c r="K152" s="7"/>
      <c r="L152" s="11"/>
      <c r="M152" s="11"/>
      <c r="N152" s="11"/>
      <c r="O152" s="11"/>
      <c r="P152" s="11"/>
      <c r="Q152" s="11"/>
      <c r="R152" s="11"/>
      <c r="S152" s="11"/>
    </row>
    <row r="153" spans="1:19">
      <c r="A153" s="10"/>
      <c r="B153" s="8"/>
      <c r="C153" s="15"/>
      <c r="D153" s="11"/>
      <c r="E153" s="11"/>
      <c r="F153" s="11"/>
      <c r="G153" s="11"/>
      <c r="H153" s="11"/>
      <c r="I153" s="11"/>
      <c r="J153" s="7"/>
      <c r="K153" s="7"/>
      <c r="L153" s="11"/>
      <c r="M153" s="11"/>
      <c r="N153" s="11"/>
      <c r="O153" s="11"/>
      <c r="P153" s="11"/>
      <c r="Q153" s="11"/>
      <c r="R153" s="11"/>
      <c r="S153" s="11"/>
    </row>
    <row r="154" spans="1:19">
      <c r="A154" s="10"/>
      <c r="B154" s="8"/>
      <c r="C154" s="15"/>
      <c r="D154" s="11"/>
      <c r="E154" s="11"/>
      <c r="F154" s="11"/>
      <c r="G154" s="11"/>
      <c r="H154" s="11"/>
      <c r="I154" s="11"/>
      <c r="J154" s="7"/>
      <c r="K154" s="7"/>
      <c r="L154" s="11"/>
      <c r="M154" s="11"/>
      <c r="N154" s="11"/>
      <c r="O154" s="11"/>
      <c r="P154" s="11"/>
      <c r="Q154" s="11"/>
      <c r="R154" s="11"/>
      <c r="S154" s="11"/>
    </row>
    <row r="155" spans="1:19">
      <c r="A155" s="10"/>
      <c r="B155" s="8"/>
      <c r="C155" s="15"/>
      <c r="D155" s="11"/>
      <c r="E155" s="11"/>
      <c r="F155" s="11"/>
      <c r="G155" s="11"/>
      <c r="H155" s="11"/>
      <c r="I155" s="11"/>
      <c r="J155" s="7"/>
      <c r="K155" s="7"/>
      <c r="L155" s="11"/>
      <c r="M155" s="11"/>
      <c r="N155" s="11"/>
      <c r="O155" s="11"/>
      <c r="P155" s="11"/>
      <c r="Q155" s="11"/>
      <c r="R155" s="11"/>
      <c r="S155" s="11"/>
    </row>
    <row r="156" spans="1:19">
      <c r="A156" s="10"/>
      <c r="B156" s="8"/>
      <c r="C156" s="15"/>
      <c r="D156" s="11"/>
      <c r="E156" s="11"/>
      <c r="F156" s="11"/>
      <c r="G156" s="11"/>
      <c r="H156" s="11"/>
      <c r="I156" s="11"/>
      <c r="J156" s="7"/>
      <c r="K156" s="7"/>
      <c r="L156" s="11"/>
      <c r="M156" s="11"/>
      <c r="N156" s="11"/>
      <c r="O156" s="11"/>
      <c r="P156" s="11"/>
      <c r="Q156" s="11"/>
      <c r="R156" s="11"/>
      <c r="S156" s="11"/>
    </row>
    <row r="157" spans="1:19">
      <c r="A157" s="10"/>
      <c r="B157" s="8"/>
      <c r="C157" s="15"/>
      <c r="D157" s="11"/>
      <c r="E157" s="11"/>
      <c r="F157" s="11"/>
      <c r="G157" s="11"/>
      <c r="H157" s="11"/>
      <c r="I157" s="11"/>
      <c r="J157" s="7"/>
      <c r="K157" s="7"/>
      <c r="L157" s="11"/>
      <c r="M157" s="11"/>
      <c r="N157" s="11"/>
      <c r="O157" s="11"/>
      <c r="P157" s="11"/>
      <c r="Q157" s="11"/>
      <c r="R157" s="11"/>
      <c r="S157" s="11"/>
    </row>
    <row r="158" spans="1:19">
      <c r="A158" s="10"/>
      <c r="B158" s="8"/>
      <c r="C158" s="15"/>
      <c r="D158" s="11"/>
      <c r="E158" s="11"/>
      <c r="F158" s="11"/>
      <c r="G158" s="11"/>
      <c r="H158" s="11"/>
      <c r="I158" s="11"/>
      <c r="J158" s="7"/>
      <c r="K158" s="7"/>
      <c r="L158" s="11"/>
      <c r="M158" s="11"/>
      <c r="N158" s="11"/>
      <c r="O158" s="11"/>
      <c r="P158" s="11"/>
      <c r="Q158" s="11"/>
      <c r="R158" s="11"/>
      <c r="S158" s="11"/>
    </row>
    <row r="159" spans="1:19">
      <c r="A159" s="10"/>
      <c r="B159" s="8"/>
      <c r="C159" s="15"/>
      <c r="D159" s="11"/>
      <c r="E159" s="11"/>
      <c r="F159" s="11"/>
      <c r="G159" s="11"/>
      <c r="H159" s="11"/>
      <c r="I159" s="11"/>
      <c r="J159" s="7"/>
      <c r="K159" s="7"/>
      <c r="L159" s="11"/>
      <c r="M159" s="11"/>
      <c r="N159" s="11"/>
      <c r="O159" s="11"/>
      <c r="P159" s="11"/>
      <c r="Q159" s="11"/>
      <c r="R159" s="11"/>
      <c r="S159" s="11"/>
    </row>
    <row r="160" spans="1:19">
      <c r="A160" s="10"/>
      <c r="B160" s="8"/>
      <c r="C160" s="15"/>
      <c r="D160" s="11"/>
      <c r="E160" s="11"/>
      <c r="F160" s="11"/>
      <c r="G160" s="11"/>
      <c r="H160" s="11"/>
      <c r="I160" s="11"/>
      <c r="J160" s="7"/>
      <c r="K160" s="7"/>
      <c r="L160" s="11"/>
      <c r="M160" s="11"/>
      <c r="N160" s="11"/>
      <c r="O160" s="11"/>
      <c r="P160" s="11"/>
      <c r="Q160" s="11"/>
      <c r="R160" s="11"/>
      <c r="S160" s="11"/>
    </row>
    <row r="161" spans="1:19">
      <c r="A161" s="10"/>
      <c r="B161" s="8"/>
      <c r="C161" s="15"/>
      <c r="D161" s="11"/>
      <c r="E161" s="11"/>
      <c r="F161" s="11"/>
      <c r="G161" s="11"/>
      <c r="H161" s="11"/>
      <c r="I161" s="11"/>
      <c r="J161" s="7"/>
      <c r="K161" s="7"/>
      <c r="L161" s="11"/>
      <c r="M161" s="11"/>
      <c r="N161" s="11"/>
      <c r="O161" s="11"/>
      <c r="P161" s="11"/>
      <c r="Q161" s="11"/>
      <c r="R161" s="11"/>
      <c r="S161" s="11"/>
    </row>
    <row r="162" spans="1:19">
      <c r="A162" s="10"/>
      <c r="B162" s="8"/>
      <c r="C162" s="15"/>
      <c r="D162" s="11"/>
      <c r="E162" s="11"/>
      <c r="F162" s="11"/>
      <c r="G162" s="11"/>
      <c r="H162" s="11"/>
      <c r="I162" s="11"/>
      <c r="J162" s="7"/>
      <c r="K162" s="7"/>
      <c r="L162" s="11"/>
      <c r="M162" s="11"/>
      <c r="N162" s="11"/>
      <c r="O162" s="11"/>
      <c r="P162" s="11"/>
      <c r="Q162" s="11"/>
      <c r="R162" s="11"/>
      <c r="S162" s="11"/>
    </row>
    <row r="163" spans="1:19">
      <c r="A163" s="10"/>
      <c r="B163" s="8"/>
      <c r="C163" s="15"/>
      <c r="D163" s="11"/>
      <c r="E163" s="11"/>
      <c r="F163" s="11"/>
      <c r="G163" s="11"/>
      <c r="H163" s="11"/>
      <c r="I163" s="11"/>
      <c r="J163" s="7"/>
      <c r="K163" s="7"/>
      <c r="L163" s="11"/>
      <c r="M163" s="11"/>
      <c r="N163" s="11"/>
      <c r="O163" s="11"/>
      <c r="P163" s="11"/>
      <c r="Q163" s="11"/>
      <c r="R163" s="11"/>
      <c r="S163" s="11"/>
    </row>
    <row r="164" spans="1:19">
      <c r="A164" s="10"/>
      <c r="B164" s="8"/>
      <c r="C164" s="15"/>
      <c r="D164" s="11"/>
      <c r="E164" s="11"/>
      <c r="F164" s="11"/>
      <c r="G164" s="11"/>
      <c r="H164" s="11"/>
      <c r="I164" s="11"/>
      <c r="J164" s="7"/>
      <c r="K164" s="7"/>
      <c r="L164" s="11"/>
      <c r="M164" s="11"/>
      <c r="N164" s="11"/>
      <c r="O164" s="11"/>
      <c r="P164" s="11"/>
      <c r="Q164" s="11"/>
      <c r="R164" s="11"/>
      <c r="S164" s="11"/>
    </row>
    <row r="165" spans="1:19">
      <c r="A165" s="10"/>
      <c r="B165" s="8"/>
      <c r="C165" s="8"/>
      <c r="D165" s="11"/>
      <c r="E165" s="11"/>
      <c r="F165" s="11"/>
      <c r="G165" s="11"/>
      <c r="H165" s="11"/>
      <c r="I165" s="11"/>
      <c r="J165" s="7"/>
      <c r="K165" s="7"/>
      <c r="L165" s="11"/>
      <c r="M165" s="11"/>
      <c r="N165" s="11"/>
      <c r="O165" s="11"/>
      <c r="P165" s="11"/>
      <c r="Q165" s="11"/>
      <c r="R165" s="11"/>
      <c r="S165" s="11"/>
    </row>
    <row r="166" spans="1:19">
      <c r="A166" s="10"/>
      <c r="B166" s="8"/>
      <c r="C166" s="15"/>
      <c r="D166" s="11"/>
      <c r="E166" s="11"/>
      <c r="F166" s="11"/>
      <c r="G166" s="11"/>
      <c r="H166" s="11"/>
      <c r="I166" s="11"/>
      <c r="J166" s="7"/>
      <c r="K166" s="7"/>
      <c r="L166" s="11"/>
      <c r="M166" s="11"/>
      <c r="N166" s="11"/>
      <c r="O166" s="11"/>
      <c r="P166" s="11"/>
      <c r="Q166" s="11"/>
      <c r="R166" s="11"/>
      <c r="S166" s="11"/>
    </row>
    <row r="167" spans="1:19">
      <c r="A167" s="10"/>
      <c r="B167" s="8"/>
      <c r="C167" s="15"/>
      <c r="D167" s="11"/>
      <c r="E167" s="11"/>
      <c r="F167" s="11"/>
      <c r="G167" s="11"/>
      <c r="H167" s="11"/>
      <c r="I167" s="11"/>
      <c r="J167" s="7"/>
      <c r="K167" s="7"/>
      <c r="L167" s="11"/>
      <c r="M167" s="11"/>
      <c r="N167" s="11"/>
      <c r="O167" s="11"/>
      <c r="P167" s="11"/>
      <c r="Q167" s="11"/>
      <c r="R167" s="11"/>
      <c r="S167" s="11"/>
    </row>
    <row r="168" spans="1:19">
      <c r="A168" s="10"/>
      <c r="B168" s="8"/>
      <c r="C168" s="15"/>
      <c r="D168" s="11"/>
      <c r="E168" s="11"/>
      <c r="F168" s="11"/>
      <c r="G168" s="11"/>
      <c r="H168" s="11"/>
      <c r="I168" s="11"/>
      <c r="J168" s="7"/>
      <c r="K168" s="7"/>
      <c r="L168" s="11"/>
      <c r="M168" s="11"/>
      <c r="N168" s="11"/>
      <c r="O168" s="11"/>
      <c r="P168" s="11"/>
      <c r="Q168" s="11"/>
      <c r="R168" s="11"/>
      <c r="S168" s="11"/>
    </row>
    <row r="169" spans="1:19" ht="13.15" customHeight="1">
      <c r="A169" s="10"/>
      <c r="B169" s="8"/>
      <c r="C169" s="15"/>
      <c r="D169" s="11"/>
      <c r="E169" s="11"/>
      <c r="F169" s="11"/>
      <c r="G169" s="11"/>
      <c r="H169" s="11"/>
      <c r="I169" s="11"/>
      <c r="J169" s="7"/>
      <c r="K169" s="7"/>
      <c r="L169" s="11"/>
      <c r="M169" s="11"/>
      <c r="N169" s="11"/>
      <c r="O169" s="11"/>
      <c r="P169" s="11"/>
      <c r="Q169" s="11"/>
      <c r="R169" s="11"/>
      <c r="S169" s="11"/>
    </row>
    <row r="170" spans="1:19" ht="13.15" customHeight="1">
      <c r="A170" s="10"/>
      <c r="B170" s="8"/>
      <c r="C170" s="15"/>
      <c r="D170" s="11"/>
      <c r="E170" s="11"/>
      <c r="F170" s="11"/>
      <c r="G170" s="11"/>
      <c r="H170" s="11"/>
      <c r="I170" s="11"/>
      <c r="J170" s="7"/>
      <c r="K170" s="7"/>
      <c r="L170" s="11"/>
      <c r="M170" s="11"/>
      <c r="N170" s="11"/>
      <c r="O170" s="11"/>
      <c r="P170" s="11"/>
      <c r="Q170" s="11"/>
      <c r="R170" s="11"/>
      <c r="S170" s="11"/>
    </row>
    <row r="171" spans="1:19" ht="13.15" customHeight="1">
      <c r="A171" s="10"/>
      <c r="B171" s="8"/>
      <c r="C171" s="15"/>
      <c r="D171" s="11"/>
      <c r="E171" s="11"/>
      <c r="F171" s="11"/>
      <c r="G171" s="11"/>
      <c r="H171" s="11"/>
      <c r="I171" s="11"/>
      <c r="J171" s="7"/>
      <c r="K171" s="7"/>
      <c r="L171" s="11"/>
      <c r="M171" s="11"/>
      <c r="N171" s="11"/>
      <c r="O171" s="11"/>
      <c r="P171" s="11"/>
      <c r="Q171" s="11"/>
      <c r="R171" s="11"/>
      <c r="S171" s="11"/>
    </row>
    <row r="172" spans="1:19" ht="13.15" customHeight="1">
      <c r="A172" s="10"/>
      <c r="B172" s="8"/>
      <c r="C172" s="15"/>
      <c r="D172" s="11"/>
      <c r="E172" s="11"/>
      <c r="F172" s="11"/>
      <c r="G172" s="11"/>
      <c r="H172" s="11"/>
      <c r="I172" s="11"/>
      <c r="J172" s="7"/>
      <c r="K172" s="7"/>
      <c r="L172" s="11"/>
      <c r="M172" s="11"/>
      <c r="N172" s="11"/>
      <c r="O172" s="11"/>
      <c r="P172" s="11"/>
      <c r="Q172" s="11"/>
      <c r="R172" s="11"/>
      <c r="S172" s="11"/>
    </row>
    <row r="173" spans="1:19" ht="13.15" customHeight="1">
      <c r="A173" s="10"/>
      <c r="B173" s="8"/>
      <c r="C173" s="15"/>
      <c r="D173" s="11"/>
      <c r="E173" s="11"/>
      <c r="F173" s="11"/>
      <c r="G173" s="11"/>
      <c r="H173" s="11"/>
      <c r="I173" s="11"/>
      <c r="J173" s="7"/>
      <c r="K173" s="7"/>
      <c r="L173" s="11"/>
      <c r="M173" s="11"/>
      <c r="N173" s="11"/>
      <c r="O173" s="11"/>
      <c r="P173" s="11"/>
      <c r="Q173" s="11"/>
      <c r="R173" s="11"/>
      <c r="S173" s="11"/>
    </row>
    <row r="174" spans="1:19" ht="13.15" customHeight="1">
      <c r="A174" s="10"/>
      <c r="B174" s="8"/>
      <c r="C174" s="15"/>
      <c r="D174" s="11"/>
      <c r="E174" s="11"/>
      <c r="F174" s="11"/>
      <c r="G174" s="11"/>
      <c r="H174" s="11"/>
      <c r="I174" s="11"/>
      <c r="J174" s="7"/>
      <c r="K174" s="7"/>
      <c r="L174" s="11"/>
      <c r="M174" s="11"/>
      <c r="N174" s="11"/>
      <c r="O174" s="11"/>
      <c r="P174" s="11"/>
      <c r="Q174" s="11"/>
      <c r="R174" s="11"/>
      <c r="S174" s="11"/>
    </row>
    <row r="175" spans="1:19" ht="13.15" customHeight="1">
      <c r="A175" s="10"/>
      <c r="B175" s="8"/>
      <c r="C175" s="15"/>
      <c r="D175" s="11"/>
      <c r="E175" s="11"/>
      <c r="F175" s="11"/>
      <c r="G175" s="11"/>
      <c r="H175" s="11"/>
      <c r="I175" s="11"/>
      <c r="J175" s="7"/>
      <c r="K175" s="7"/>
      <c r="L175" s="11"/>
      <c r="M175" s="11"/>
      <c r="N175" s="11"/>
      <c r="O175" s="11"/>
      <c r="P175" s="11"/>
      <c r="Q175" s="11"/>
      <c r="R175" s="11"/>
      <c r="S175" s="11"/>
    </row>
    <row r="176" spans="1:19" ht="13.15" customHeight="1">
      <c r="A176" s="10"/>
      <c r="B176" s="8"/>
      <c r="C176" s="15"/>
      <c r="D176" s="11"/>
      <c r="E176" s="11"/>
      <c r="F176" s="11"/>
      <c r="G176" s="11"/>
      <c r="H176" s="11"/>
      <c r="I176" s="11"/>
      <c r="J176" s="7"/>
      <c r="K176" s="7"/>
      <c r="L176" s="11"/>
      <c r="M176" s="11"/>
      <c r="N176" s="11"/>
      <c r="O176" s="11"/>
      <c r="P176" s="11"/>
      <c r="Q176" s="11"/>
      <c r="R176" s="11"/>
      <c r="S176" s="11"/>
    </row>
    <row r="177" spans="1:19" ht="13.15" customHeight="1">
      <c r="A177" s="10"/>
      <c r="B177" s="8"/>
      <c r="C177" s="15"/>
      <c r="D177" s="11"/>
      <c r="E177" s="11"/>
      <c r="F177" s="11"/>
      <c r="G177" s="11"/>
      <c r="H177" s="11"/>
      <c r="I177" s="11"/>
      <c r="J177" s="7"/>
      <c r="K177" s="7"/>
      <c r="L177" s="11"/>
      <c r="M177" s="11"/>
      <c r="N177" s="11"/>
      <c r="O177" s="11"/>
      <c r="P177" s="11"/>
      <c r="Q177" s="11"/>
      <c r="R177" s="11"/>
      <c r="S177" s="11"/>
    </row>
    <row r="178" spans="1:19">
      <c r="A178" s="10"/>
      <c r="B178" s="8"/>
      <c r="C178" s="8"/>
      <c r="D178" s="11"/>
      <c r="E178" s="11"/>
      <c r="F178" s="11"/>
      <c r="G178" s="11"/>
      <c r="H178" s="11"/>
      <c r="I178" s="11"/>
      <c r="J178" s="7"/>
      <c r="K178" s="7"/>
      <c r="L178" s="11"/>
      <c r="M178" s="11"/>
      <c r="N178" s="11"/>
      <c r="O178" s="11"/>
      <c r="P178" s="11"/>
      <c r="Q178" s="11"/>
      <c r="R178" s="11"/>
      <c r="S178" s="11"/>
    </row>
    <row r="179" spans="1:19">
      <c r="A179" s="10"/>
      <c r="B179" s="8"/>
      <c r="C179" s="8"/>
      <c r="D179" s="11"/>
      <c r="E179" s="11"/>
      <c r="F179" s="11"/>
      <c r="G179" s="11"/>
      <c r="H179" s="11"/>
      <c r="I179" s="11"/>
      <c r="J179" s="7"/>
      <c r="K179" s="7"/>
      <c r="L179" s="11"/>
      <c r="M179" s="11"/>
      <c r="N179" s="11"/>
      <c r="O179" s="11"/>
      <c r="P179" s="11"/>
      <c r="Q179" s="11"/>
      <c r="R179" s="11"/>
      <c r="S179" s="11"/>
    </row>
    <row r="180" spans="1:19">
      <c r="A180" s="10"/>
      <c r="B180" s="8"/>
      <c r="C180" s="8"/>
      <c r="D180" s="11"/>
      <c r="E180" s="11"/>
      <c r="F180" s="11"/>
      <c r="G180" s="11"/>
      <c r="H180" s="11"/>
      <c r="I180" s="11"/>
      <c r="J180" s="7"/>
      <c r="K180" s="7"/>
      <c r="L180" s="11"/>
      <c r="M180" s="11"/>
      <c r="N180" s="11"/>
      <c r="O180" s="11"/>
      <c r="P180" s="11"/>
      <c r="Q180" s="11"/>
      <c r="R180" s="11"/>
      <c r="S180" s="11"/>
    </row>
    <row r="181" spans="1:19">
      <c r="A181" s="10"/>
      <c r="B181" s="8"/>
      <c r="C181" s="8"/>
      <c r="D181" s="11"/>
      <c r="E181" s="11"/>
      <c r="F181" s="11"/>
      <c r="G181" s="11"/>
      <c r="H181" s="11"/>
      <c r="I181" s="11"/>
      <c r="J181" s="7"/>
      <c r="K181" s="7"/>
      <c r="L181" s="11"/>
      <c r="M181" s="11"/>
      <c r="N181" s="11"/>
      <c r="O181" s="11"/>
      <c r="P181" s="11"/>
      <c r="Q181" s="11"/>
      <c r="R181" s="11"/>
      <c r="S181" s="11"/>
    </row>
    <row r="182" spans="1:19">
      <c r="A182" s="10"/>
      <c r="B182" s="8"/>
      <c r="C182" s="8"/>
      <c r="D182" s="11"/>
      <c r="E182" s="11"/>
      <c r="F182" s="11"/>
      <c r="G182" s="11"/>
      <c r="H182" s="11"/>
      <c r="I182" s="11"/>
      <c r="J182" s="7"/>
      <c r="K182" s="7"/>
      <c r="L182" s="11"/>
      <c r="M182" s="11"/>
      <c r="N182" s="11"/>
      <c r="O182" s="11"/>
      <c r="P182" s="11"/>
      <c r="Q182" s="11"/>
      <c r="R182" s="11"/>
      <c r="S182" s="11"/>
    </row>
    <row r="183" spans="1:19">
      <c r="A183" s="10"/>
      <c r="B183" s="8"/>
      <c r="C183" s="8"/>
      <c r="D183" s="11"/>
      <c r="E183" s="11"/>
      <c r="F183" s="11"/>
      <c r="G183" s="11"/>
      <c r="H183" s="11"/>
      <c r="I183" s="11"/>
      <c r="J183" s="7"/>
      <c r="K183" s="7"/>
      <c r="L183" s="11"/>
      <c r="M183" s="11"/>
      <c r="N183" s="11"/>
      <c r="O183" s="11"/>
      <c r="P183" s="11"/>
      <c r="Q183" s="11"/>
      <c r="R183" s="11"/>
      <c r="S183" s="11"/>
    </row>
    <row r="184" spans="1:19">
      <c r="A184" s="10"/>
      <c r="B184" s="8"/>
      <c r="C184" s="8"/>
      <c r="D184" s="11"/>
      <c r="E184" s="11"/>
      <c r="F184" s="11"/>
      <c r="G184" s="11"/>
      <c r="H184" s="11"/>
      <c r="I184" s="11"/>
      <c r="J184" s="7"/>
      <c r="K184" s="7"/>
      <c r="L184" s="11"/>
      <c r="M184" s="11"/>
      <c r="N184" s="11"/>
      <c r="O184" s="11"/>
      <c r="P184" s="11"/>
      <c r="Q184" s="11"/>
      <c r="R184" s="11"/>
      <c r="S184" s="11"/>
    </row>
    <row r="185" spans="1:19">
      <c r="A185" s="10"/>
      <c r="B185" s="8"/>
      <c r="C185" s="8"/>
      <c r="D185" s="11"/>
      <c r="E185" s="11"/>
      <c r="F185" s="11"/>
      <c r="G185" s="11"/>
      <c r="H185" s="11"/>
      <c r="I185" s="11"/>
      <c r="J185" s="7"/>
      <c r="K185" s="7"/>
      <c r="L185" s="11"/>
      <c r="M185" s="11"/>
      <c r="N185" s="11"/>
      <c r="O185" s="11"/>
      <c r="P185" s="11"/>
      <c r="Q185" s="11"/>
      <c r="R185" s="11"/>
      <c r="S185" s="11"/>
    </row>
    <row r="186" spans="1:19">
      <c r="A186" s="10"/>
      <c r="B186" s="8"/>
      <c r="C186" s="8"/>
      <c r="D186" s="11"/>
      <c r="E186" s="11"/>
      <c r="F186" s="11"/>
      <c r="G186" s="11"/>
      <c r="H186" s="11"/>
      <c r="I186" s="11"/>
      <c r="J186" s="7"/>
      <c r="K186" s="7"/>
      <c r="L186" s="11"/>
      <c r="M186" s="11"/>
      <c r="N186" s="11"/>
      <c r="O186" s="11"/>
      <c r="P186" s="11"/>
      <c r="Q186" s="11"/>
      <c r="R186" s="11"/>
      <c r="S186" s="11"/>
    </row>
    <row r="187" spans="1:19">
      <c r="A187" s="10"/>
      <c r="B187" s="8"/>
      <c r="C187" s="8"/>
      <c r="D187" s="11"/>
      <c r="E187" s="11"/>
      <c r="F187" s="11"/>
      <c r="G187" s="11"/>
      <c r="H187" s="11"/>
      <c r="I187" s="11"/>
      <c r="J187" s="7"/>
      <c r="K187" s="7"/>
      <c r="L187" s="11"/>
      <c r="M187" s="11"/>
      <c r="N187" s="11"/>
      <c r="O187" s="11"/>
      <c r="P187" s="11"/>
      <c r="Q187" s="11"/>
      <c r="R187" s="11"/>
      <c r="S187" s="11"/>
    </row>
    <row r="188" spans="1:19">
      <c r="A188" s="10"/>
      <c r="B188" s="8"/>
      <c r="C188" s="8"/>
      <c r="D188" s="11"/>
      <c r="E188" s="11"/>
      <c r="F188" s="11"/>
      <c r="G188" s="11"/>
      <c r="H188" s="11"/>
      <c r="I188" s="11"/>
      <c r="J188" s="7"/>
      <c r="K188" s="7"/>
      <c r="L188" s="11"/>
      <c r="M188" s="11"/>
      <c r="N188" s="11"/>
      <c r="O188" s="11"/>
      <c r="P188" s="11"/>
      <c r="Q188" s="11"/>
      <c r="R188" s="11"/>
      <c r="S188" s="11"/>
    </row>
    <row r="189" spans="1:19">
      <c r="A189" s="10"/>
      <c r="B189" s="8"/>
      <c r="C189" s="8"/>
      <c r="D189" s="11"/>
      <c r="E189" s="11"/>
      <c r="F189" s="11"/>
      <c r="G189" s="11"/>
      <c r="H189" s="11"/>
      <c r="I189" s="11"/>
      <c r="J189" s="7"/>
      <c r="K189" s="7"/>
      <c r="L189" s="11"/>
      <c r="M189" s="11"/>
      <c r="N189" s="11"/>
      <c r="O189" s="11"/>
      <c r="P189" s="11"/>
      <c r="Q189" s="11"/>
      <c r="R189" s="11"/>
      <c r="S189" s="11"/>
    </row>
    <row r="190" spans="1:19">
      <c r="A190" s="10"/>
      <c r="B190" s="8"/>
      <c r="C190" s="8"/>
      <c r="D190" s="11"/>
      <c r="E190" s="11"/>
      <c r="F190" s="11"/>
      <c r="G190" s="11"/>
      <c r="H190" s="11"/>
      <c r="I190" s="11"/>
      <c r="J190" s="7"/>
      <c r="K190" s="7"/>
      <c r="L190" s="11"/>
      <c r="M190" s="11"/>
      <c r="N190" s="11"/>
      <c r="O190" s="11"/>
      <c r="P190" s="11"/>
      <c r="Q190" s="11"/>
      <c r="R190" s="11"/>
      <c r="S190" s="11"/>
    </row>
    <row r="191" spans="1:19">
      <c r="A191" s="10"/>
      <c r="B191" s="8"/>
      <c r="C191" s="8"/>
      <c r="D191" s="11"/>
      <c r="E191" s="11"/>
      <c r="F191" s="11"/>
      <c r="G191" s="11"/>
      <c r="H191" s="11"/>
      <c r="I191" s="11"/>
      <c r="J191" s="7"/>
      <c r="K191" s="7"/>
      <c r="L191" s="11"/>
      <c r="M191" s="11"/>
      <c r="N191" s="11"/>
      <c r="O191" s="11"/>
      <c r="P191" s="11"/>
      <c r="Q191" s="11"/>
      <c r="R191" s="11"/>
      <c r="S191" s="11"/>
    </row>
    <row r="192" spans="1:19">
      <c r="A192" s="10"/>
      <c r="B192" s="8"/>
      <c r="C192" s="8"/>
      <c r="D192" s="11"/>
      <c r="E192" s="11"/>
      <c r="F192" s="11"/>
      <c r="G192" s="11"/>
      <c r="H192" s="11"/>
      <c r="I192" s="11"/>
      <c r="J192" s="7"/>
      <c r="K192" s="7"/>
      <c r="L192" s="11"/>
      <c r="M192" s="11"/>
      <c r="N192" s="11"/>
      <c r="O192" s="11"/>
      <c r="P192" s="11"/>
      <c r="Q192" s="11"/>
      <c r="R192" s="11"/>
      <c r="S192" s="11"/>
    </row>
    <row r="193" spans="1:19">
      <c r="A193" s="10"/>
      <c r="B193" s="8"/>
      <c r="C193" s="8"/>
      <c r="D193" s="11"/>
      <c r="E193" s="11"/>
      <c r="F193" s="11"/>
      <c r="G193" s="11"/>
      <c r="H193" s="11"/>
      <c r="I193" s="11"/>
      <c r="J193" s="7"/>
      <c r="K193" s="7"/>
      <c r="L193" s="11"/>
      <c r="M193" s="11"/>
      <c r="N193" s="11"/>
      <c r="O193" s="11"/>
      <c r="P193" s="11"/>
      <c r="Q193" s="11"/>
      <c r="R193" s="11"/>
      <c r="S193" s="11"/>
    </row>
    <row r="194" spans="1:19">
      <c r="A194" s="10"/>
      <c r="B194" s="8"/>
      <c r="C194" s="8"/>
      <c r="D194" s="11"/>
      <c r="E194" s="11"/>
      <c r="F194" s="11"/>
      <c r="G194" s="11"/>
      <c r="H194" s="11"/>
      <c r="I194" s="11"/>
      <c r="J194" s="7"/>
      <c r="K194" s="7"/>
      <c r="L194" s="11"/>
      <c r="M194" s="11"/>
      <c r="N194" s="11"/>
      <c r="O194" s="11"/>
      <c r="P194" s="11"/>
      <c r="Q194" s="11"/>
      <c r="R194" s="11"/>
      <c r="S194" s="11"/>
    </row>
    <row r="195" spans="1:19">
      <c r="A195" s="10"/>
      <c r="B195" s="8"/>
      <c r="C195" s="8"/>
      <c r="D195" s="11"/>
      <c r="E195" s="11"/>
      <c r="F195" s="11"/>
      <c r="G195" s="11"/>
      <c r="H195" s="11"/>
      <c r="I195" s="11"/>
      <c r="J195" s="7"/>
      <c r="K195" s="7"/>
      <c r="L195" s="11"/>
      <c r="M195" s="11"/>
      <c r="N195" s="11"/>
      <c r="O195" s="11"/>
      <c r="P195" s="11"/>
      <c r="Q195" s="11"/>
      <c r="R195" s="11"/>
      <c r="S195" s="11"/>
    </row>
    <row r="196" spans="1:19">
      <c r="A196" s="10"/>
      <c r="B196" s="8"/>
      <c r="C196" s="8"/>
      <c r="D196" s="11"/>
      <c r="E196" s="11"/>
      <c r="F196" s="11"/>
      <c r="G196" s="11"/>
      <c r="H196" s="11"/>
      <c r="I196" s="11"/>
      <c r="J196" s="7"/>
      <c r="K196" s="7"/>
      <c r="L196" s="11"/>
      <c r="M196" s="11"/>
      <c r="N196" s="11"/>
      <c r="O196" s="11"/>
      <c r="P196" s="11"/>
      <c r="Q196" s="11"/>
      <c r="R196" s="11"/>
      <c r="S196" s="11"/>
    </row>
    <row r="197" spans="1:19">
      <c r="A197" s="10"/>
      <c r="B197" s="8"/>
      <c r="C197" s="8"/>
      <c r="D197" s="11"/>
      <c r="E197" s="11"/>
      <c r="F197" s="11"/>
      <c r="G197" s="11"/>
      <c r="H197" s="11"/>
      <c r="I197" s="11"/>
      <c r="J197" s="7"/>
      <c r="K197" s="7"/>
      <c r="L197" s="11"/>
      <c r="M197" s="11"/>
      <c r="N197" s="11"/>
      <c r="O197" s="11"/>
      <c r="P197" s="11"/>
      <c r="Q197" s="11"/>
      <c r="R197" s="11"/>
      <c r="S197" s="11"/>
    </row>
    <row r="198" spans="1:19">
      <c r="A198" s="10"/>
      <c r="B198" s="8"/>
      <c r="C198" s="8"/>
      <c r="D198" s="11"/>
      <c r="E198" s="11"/>
      <c r="F198" s="11"/>
      <c r="G198" s="11"/>
      <c r="H198" s="11"/>
      <c r="I198" s="11"/>
      <c r="J198" s="7"/>
      <c r="K198" s="7"/>
      <c r="L198" s="11"/>
      <c r="M198" s="11"/>
      <c r="N198" s="11"/>
      <c r="O198" s="11"/>
      <c r="P198" s="11"/>
      <c r="Q198" s="11"/>
      <c r="R198" s="11"/>
      <c r="S198" s="11"/>
    </row>
    <row r="199" spans="1:19">
      <c r="A199" s="10"/>
      <c r="B199" s="8"/>
      <c r="C199" s="8"/>
      <c r="D199" s="11"/>
      <c r="E199" s="11"/>
      <c r="F199" s="11"/>
      <c r="G199" s="11"/>
      <c r="H199" s="11"/>
      <c r="I199" s="11"/>
      <c r="J199" s="7"/>
      <c r="K199" s="7"/>
      <c r="L199" s="11"/>
      <c r="M199" s="11"/>
      <c r="N199" s="11"/>
      <c r="O199" s="11"/>
      <c r="P199" s="11"/>
      <c r="Q199" s="11"/>
      <c r="R199" s="11"/>
      <c r="S199" s="11"/>
    </row>
    <row r="200" spans="1:19">
      <c r="A200" s="10"/>
      <c r="B200" s="8"/>
      <c r="C200" s="8"/>
      <c r="D200" s="11"/>
      <c r="E200" s="11"/>
      <c r="F200" s="11"/>
      <c r="G200" s="11"/>
      <c r="H200" s="11"/>
      <c r="I200" s="11"/>
      <c r="J200" s="7"/>
      <c r="K200" s="7"/>
      <c r="L200" s="11"/>
      <c r="M200" s="11"/>
      <c r="N200" s="11"/>
      <c r="O200" s="11"/>
      <c r="P200" s="11"/>
      <c r="Q200" s="11"/>
      <c r="R200" s="11"/>
      <c r="S200" s="11"/>
    </row>
    <row r="201" spans="1:19">
      <c r="A201" s="10"/>
      <c r="B201" s="8"/>
      <c r="C201" s="8"/>
      <c r="D201" s="11"/>
      <c r="E201" s="11"/>
      <c r="F201" s="11"/>
      <c r="G201" s="11"/>
      <c r="H201" s="11"/>
      <c r="I201" s="11"/>
      <c r="J201" s="7"/>
      <c r="K201" s="7"/>
      <c r="L201" s="11"/>
      <c r="M201" s="11"/>
      <c r="N201" s="11"/>
      <c r="O201" s="11"/>
      <c r="P201" s="11"/>
      <c r="Q201" s="11"/>
      <c r="R201" s="11"/>
      <c r="S201" s="11"/>
    </row>
    <row r="202" spans="1:19">
      <c r="A202" s="10"/>
      <c r="B202" s="8"/>
      <c r="C202" s="8"/>
      <c r="D202" s="11"/>
      <c r="E202" s="11"/>
      <c r="F202" s="11"/>
      <c r="G202" s="11"/>
      <c r="H202" s="11"/>
      <c r="I202" s="11"/>
      <c r="J202" s="7"/>
      <c r="K202" s="7"/>
      <c r="L202" s="11"/>
      <c r="M202" s="11"/>
      <c r="N202" s="11"/>
      <c r="O202" s="11"/>
      <c r="P202" s="11"/>
      <c r="Q202" s="11"/>
      <c r="R202" s="11"/>
      <c r="S202" s="11"/>
    </row>
    <row r="203" spans="1:19">
      <c r="A203" s="10"/>
      <c r="B203" s="8"/>
      <c r="C203" s="8"/>
      <c r="D203" s="11"/>
      <c r="E203" s="11"/>
      <c r="F203" s="11"/>
      <c r="G203" s="11"/>
      <c r="H203" s="11"/>
      <c r="I203" s="11"/>
      <c r="J203" s="7"/>
      <c r="K203" s="7"/>
      <c r="L203" s="11"/>
      <c r="M203" s="11"/>
      <c r="N203" s="11"/>
      <c r="O203" s="11"/>
      <c r="P203" s="11"/>
      <c r="Q203" s="11"/>
      <c r="R203" s="11"/>
      <c r="S203" s="11"/>
    </row>
    <row r="204" spans="1:19">
      <c r="A204" s="10"/>
      <c r="B204" s="8"/>
      <c r="C204" s="8"/>
      <c r="D204" s="11"/>
      <c r="E204" s="11"/>
      <c r="F204" s="11"/>
      <c r="G204" s="11"/>
      <c r="H204" s="11"/>
      <c r="I204" s="11"/>
      <c r="J204" s="7"/>
      <c r="K204" s="7"/>
      <c r="L204" s="11"/>
      <c r="M204" s="11"/>
      <c r="N204" s="11"/>
      <c r="O204" s="11"/>
      <c r="P204" s="11"/>
      <c r="Q204" s="11"/>
      <c r="R204" s="11"/>
      <c r="S204" s="11"/>
    </row>
    <row r="205" spans="1:19">
      <c r="A205" s="10"/>
      <c r="B205" s="8"/>
      <c r="C205" s="8"/>
      <c r="D205" s="11"/>
      <c r="E205" s="11"/>
      <c r="F205" s="11"/>
      <c r="G205" s="11"/>
      <c r="H205" s="11"/>
      <c r="I205" s="11"/>
      <c r="J205" s="7"/>
      <c r="K205" s="7"/>
      <c r="L205" s="11"/>
      <c r="M205" s="11"/>
      <c r="N205" s="11"/>
      <c r="O205" s="11"/>
      <c r="P205" s="11"/>
      <c r="Q205" s="11"/>
      <c r="R205" s="11"/>
      <c r="S205" s="11"/>
    </row>
    <row r="206" spans="1:19">
      <c r="A206" s="10"/>
      <c r="B206" s="8"/>
      <c r="C206" s="8"/>
      <c r="D206" s="11"/>
      <c r="E206" s="11"/>
      <c r="F206" s="11"/>
      <c r="G206" s="11"/>
      <c r="H206" s="11"/>
      <c r="I206" s="11"/>
      <c r="J206" s="7"/>
      <c r="K206" s="7"/>
      <c r="L206" s="11"/>
      <c r="M206" s="11"/>
      <c r="N206" s="11"/>
      <c r="O206" s="11"/>
      <c r="P206" s="11"/>
      <c r="Q206" s="11"/>
      <c r="R206" s="11"/>
      <c r="S206" s="11"/>
    </row>
    <row r="207" spans="1:19">
      <c r="A207" s="10"/>
      <c r="B207" s="8"/>
      <c r="C207" s="8"/>
      <c r="D207" s="11"/>
      <c r="E207" s="11"/>
      <c r="F207" s="11"/>
      <c r="G207" s="11"/>
      <c r="H207" s="11"/>
      <c r="I207" s="11"/>
      <c r="J207" s="7"/>
      <c r="K207" s="7"/>
      <c r="L207" s="11"/>
      <c r="M207" s="11"/>
      <c r="N207" s="11"/>
      <c r="O207" s="11"/>
      <c r="P207" s="11"/>
      <c r="Q207" s="11"/>
      <c r="R207" s="11"/>
      <c r="S207" s="11"/>
    </row>
    <row r="208" spans="1:19">
      <c r="A208" s="10"/>
      <c r="B208" s="8"/>
      <c r="C208" s="8"/>
      <c r="D208" s="11"/>
      <c r="E208" s="11"/>
      <c r="F208" s="11"/>
      <c r="G208" s="11"/>
      <c r="H208" s="11"/>
      <c r="I208" s="11"/>
      <c r="J208" s="7"/>
      <c r="K208" s="7"/>
      <c r="L208" s="11"/>
      <c r="M208" s="11"/>
      <c r="N208" s="11"/>
      <c r="O208" s="11"/>
      <c r="P208" s="11"/>
      <c r="Q208" s="11"/>
      <c r="R208" s="11"/>
      <c r="S208" s="11"/>
    </row>
    <row r="209" spans="1:19">
      <c r="A209" s="10"/>
      <c r="B209" s="8"/>
      <c r="C209" s="8"/>
      <c r="D209" s="11"/>
      <c r="E209" s="11"/>
      <c r="F209" s="11"/>
      <c r="G209" s="11"/>
      <c r="H209" s="11"/>
      <c r="I209" s="11"/>
      <c r="J209" s="7"/>
      <c r="K209" s="7"/>
      <c r="L209" s="11"/>
      <c r="M209" s="11"/>
      <c r="N209" s="11"/>
      <c r="O209" s="11"/>
      <c r="P209" s="11"/>
      <c r="Q209" s="11"/>
      <c r="R209" s="11"/>
      <c r="S209" s="11"/>
    </row>
    <row r="210" spans="1:19">
      <c r="A210" s="10"/>
      <c r="B210" s="8"/>
      <c r="C210" s="8"/>
      <c r="D210" s="11"/>
      <c r="E210" s="11"/>
      <c r="F210" s="11"/>
      <c r="G210" s="11"/>
      <c r="H210" s="11"/>
      <c r="I210" s="11"/>
      <c r="J210" s="7"/>
      <c r="K210" s="7"/>
      <c r="L210" s="11"/>
      <c r="M210" s="11"/>
      <c r="N210" s="11"/>
      <c r="O210" s="11"/>
      <c r="P210" s="11"/>
      <c r="Q210" s="11"/>
      <c r="R210" s="11"/>
      <c r="S210" s="11"/>
    </row>
    <row r="211" spans="1:19">
      <c r="A211" s="10"/>
      <c r="B211" s="8"/>
      <c r="C211" s="8"/>
      <c r="D211" s="11"/>
      <c r="E211" s="11"/>
      <c r="F211" s="11"/>
      <c r="G211" s="11"/>
      <c r="H211" s="11"/>
      <c r="I211" s="11"/>
      <c r="J211" s="7"/>
      <c r="K211" s="7"/>
      <c r="L211" s="11"/>
      <c r="M211" s="11"/>
      <c r="N211" s="11"/>
      <c r="O211" s="11"/>
      <c r="P211" s="11"/>
      <c r="Q211" s="11"/>
      <c r="R211" s="11"/>
      <c r="S211" s="11"/>
    </row>
    <row r="212" spans="1:19">
      <c r="A212" s="10"/>
      <c r="B212" s="8"/>
      <c r="C212" s="8"/>
      <c r="D212" s="11"/>
      <c r="E212" s="11"/>
      <c r="F212" s="11"/>
      <c r="G212" s="11"/>
      <c r="H212" s="11"/>
      <c r="I212" s="11"/>
      <c r="J212" s="7"/>
      <c r="K212" s="7"/>
      <c r="L212" s="11"/>
      <c r="M212" s="11"/>
      <c r="N212" s="11"/>
      <c r="O212" s="11"/>
      <c r="P212" s="11"/>
      <c r="Q212" s="11"/>
      <c r="R212" s="11"/>
      <c r="S212" s="11"/>
    </row>
    <row r="213" spans="1:19">
      <c r="A213" s="10"/>
      <c r="B213" s="8"/>
      <c r="C213" s="8"/>
      <c r="D213" s="11"/>
      <c r="E213" s="11"/>
      <c r="F213" s="11"/>
      <c r="G213" s="11"/>
      <c r="H213" s="11"/>
      <c r="I213" s="11"/>
      <c r="J213" s="7"/>
      <c r="K213" s="7"/>
      <c r="L213" s="11"/>
      <c r="M213" s="11"/>
      <c r="N213" s="11"/>
      <c r="O213" s="11"/>
      <c r="P213" s="11"/>
      <c r="Q213" s="11"/>
      <c r="R213" s="11"/>
      <c r="S213" s="11"/>
    </row>
    <row r="214" spans="1:19">
      <c r="A214" s="10"/>
      <c r="B214" s="8"/>
      <c r="C214" s="8"/>
      <c r="D214" s="11"/>
      <c r="E214" s="11"/>
      <c r="F214" s="11"/>
      <c r="G214" s="11"/>
      <c r="H214" s="11"/>
      <c r="I214" s="11"/>
      <c r="J214" s="7"/>
      <c r="K214" s="7"/>
      <c r="L214" s="11"/>
      <c r="M214" s="11"/>
      <c r="N214" s="11"/>
      <c r="O214" s="11"/>
      <c r="P214" s="11"/>
      <c r="Q214" s="11"/>
      <c r="R214" s="11"/>
      <c r="S214" s="11"/>
    </row>
    <row r="215" spans="1:19">
      <c r="A215" s="10"/>
      <c r="B215" s="8"/>
      <c r="C215" s="8"/>
      <c r="D215" s="11"/>
      <c r="E215" s="11"/>
      <c r="F215" s="11"/>
      <c r="G215" s="11"/>
      <c r="H215" s="11"/>
      <c r="I215" s="11"/>
      <c r="J215" s="7"/>
      <c r="K215" s="7"/>
      <c r="L215" s="11"/>
      <c r="M215" s="11"/>
      <c r="N215" s="11"/>
      <c r="O215" s="11"/>
      <c r="P215" s="11"/>
      <c r="Q215" s="11"/>
      <c r="R215" s="11"/>
      <c r="S215" s="11"/>
    </row>
    <row r="216" spans="1:19">
      <c r="A216" s="10"/>
      <c r="B216" s="8"/>
      <c r="C216" s="8"/>
      <c r="D216" s="11"/>
      <c r="E216" s="11"/>
      <c r="F216" s="11"/>
      <c r="G216" s="11"/>
      <c r="H216" s="11"/>
      <c r="I216" s="11"/>
      <c r="J216" s="7"/>
      <c r="K216" s="7"/>
      <c r="L216" s="11"/>
      <c r="M216" s="11"/>
      <c r="N216" s="11"/>
      <c r="O216" s="11"/>
      <c r="P216" s="11"/>
      <c r="Q216" s="11"/>
      <c r="R216" s="11"/>
      <c r="S216" s="11"/>
    </row>
    <row r="217" spans="1:19">
      <c r="A217" s="10"/>
      <c r="B217" s="8"/>
      <c r="C217" s="8"/>
      <c r="D217" s="11"/>
      <c r="E217" s="11"/>
      <c r="F217" s="11"/>
      <c r="G217" s="11"/>
      <c r="H217" s="11"/>
      <c r="I217" s="11"/>
      <c r="J217" s="7"/>
      <c r="K217" s="7"/>
      <c r="L217" s="11"/>
      <c r="M217" s="11"/>
      <c r="N217" s="11"/>
      <c r="O217" s="11"/>
      <c r="P217" s="11"/>
      <c r="Q217" s="11"/>
      <c r="R217" s="11"/>
      <c r="S217" s="11"/>
    </row>
    <row r="218" spans="1:19">
      <c r="A218" s="10"/>
      <c r="B218" s="8"/>
      <c r="C218" s="8"/>
      <c r="D218" s="11"/>
      <c r="E218" s="11"/>
      <c r="F218" s="11"/>
      <c r="G218" s="11"/>
      <c r="H218" s="11"/>
      <c r="I218" s="11"/>
      <c r="J218" s="7"/>
      <c r="K218" s="7"/>
      <c r="L218" s="11"/>
      <c r="M218" s="11"/>
      <c r="N218" s="11"/>
      <c r="O218" s="11"/>
      <c r="P218" s="11"/>
      <c r="Q218" s="11"/>
      <c r="R218" s="11"/>
      <c r="S218" s="11"/>
    </row>
    <row r="219" spans="1:19">
      <c r="A219" s="10"/>
      <c r="B219" s="8"/>
      <c r="C219" s="8"/>
      <c r="D219" s="11"/>
      <c r="E219" s="11"/>
      <c r="F219" s="11"/>
      <c r="G219" s="11"/>
      <c r="H219" s="11"/>
      <c r="I219" s="11"/>
      <c r="J219" s="7"/>
      <c r="K219" s="7"/>
      <c r="L219" s="11"/>
      <c r="M219" s="11"/>
      <c r="N219" s="11"/>
      <c r="O219" s="11"/>
      <c r="P219" s="11"/>
      <c r="Q219" s="11"/>
      <c r="R219" s="11"/>
      <c r="S219" s="11"/>
    </row>
    <row r="220" spans="1:19">
      <c r="A220" s="10"/>
      <c r="B220" s="8"/>
      <c r="C220" s="8"/>
      <c r="D220" s="11"/>
      <c r="E220" s="11"/>
      <c r="F220" s="11"/>
      <c r="G220" s="11"/>
      <c r="H220" s="11"/>
      <c r="I220" s="11"/>
      <c r="J220" s="7"/>
      <c r="K220" s="7"/>
      <c r="L220" s="11"/>
      <c r="M220" s="11"/>
      <c r="N220" s="11"/>
      <c r="O220" s="11"/>
      <c r="P220" s="11"/>
      <c r="Q220" s="11"/>
      <c r="R220" s="11"/>
      <c r="S220" s="11"/>
    </row>
    <row r="221" spans="1:19">
      <c r="A221" s="10"/>
      <c r="B221" s="8"/>
      <c r="C221" s="8"/>
      <c r="D221" s="11"/>
      <c r="E221" s="11"/>
      <c r="F221" s="11"/>
      <c r="G221" s="11"/>
      <c r="H221" s="11"/>
      <c r="I221" s="11"/>
      <c r="J221" s="7"/>
      <c r="K221" s="7"/>
      <c r="L221" s="11"/>
      <c r="M221" s="11"/>
      <c r="N221" s="11"/>
      <c r="O221" s="11"/>
      <c r="P221" s="11"/>
      <c r="Q221" s="11"/>
      <c r="R221" s="11"/>
      <c r="S221" s="11"/>
    </row>
    <row r="222" spans="1:19">
      <c r="A222" s="10"/>
      <c r="B222" s="8"/>
      <c r="C222" s="8"/>
      <c r="D222" s="11"/>
      <c r="E222" s="11"/>
      <c r="F222" s="11"/>
      <c r="G222" s="11"/>
      <c r="H222" s="11"/>
      <c r="I222" s="11"/>
      <c r="J222" s="7"/>
      <c r="K222" s="7"/>
      <c r="L222" s="11"/>
      <c r="M222" s="11"/>
      <c r="N222" s="11"/>
      <c r="O222" s="11"/>
      <c r="P222" s="11"/>
      <c r="Q222" s="11"/>
      <c r="R222" s="11"/>
      <c r="S222" s="11"/>
    </row>
    <row r="223" spans="1:19">
      <c r="A223" s="10"/>
      <c r="B223" s="8"/>
      <c r="C223" s="8"/>
      <c r="D223" s="11"/>
      <c r="E223" s="11"/>
      <c r="F223" s="11"/>
      <c r="G223" s="11"/>
      <c r="H223" s="11"/>
      <c r="I223" s="11"/>
      <c r="J223" s="7"/>
      <c r="K223" s="7"/>
      <c r="L223" s="11"/>
      <c r="M223" s="11"/>
      <c r="N223" s="11"/>
      <c r="O223" s="11"/>
      <c r="P223" s="11"/>
      <c r="Q223" s="11"/>
      <c r="R223" s="11"/>
      <c r="S223" s="11"/>
    </row>
    <row r="224" spans="1:19">
      <c r="A224" s="10"/>
      <c r="B224" s="8"/>
      <c r="C224" s="8"/>
      <c r="D224" s="11"/>
      <c r="E224" s="11"/>
      <c r="F224" s="11"/>
      <c r="G224" s="11"/>
      <c r="H224" s="11"/>
      <c r="I224" s="11"/>
      <c r="J224" s="7"/>
      <c r="K224" s="7"/>
      <c r="L224" s="11"/>
      <c r="M224" s="11"/>
      <c r="N224" s="11"/>
      <c r="O224" s="11"/>
      <c r="P224" s="11"/>
      <c r="Q224" s="11"/>
      <c r="R224" s="11"/>
      <c r="S224" s="11"/>
    </row>
    <row r="225" spans="1:19">
      <c r="A225" s="10"/>
      <c r="B225" s="8"/>
      <c r="C225" s="8"/>
      <c r="D225" s="11"/>
      <c r="E225" s="11"/>
      <c r="F225" s="11"/>
      <c r="G225" s="11"/>
      <c r="H225" s="11"/>
      <c r="I225" s="11"/>
      <c r="J225" s="7"/>
      <c r="K225" s="7"/>
      <c r="L225" s="11"/>
      <c r="M225" s="11"/>
      <c r="N225" s="11"/>
      <c r="O225" s="11"/>
      <c r="P225" s="11"/>
      <c r="Q225" s="11"/>
      <c r="R225" s="11"/>
      <c r="S225" s="11"/>
    </row>
    <row r="226" spans="1:19">
      <c r="A226" s="10"/>
      <c r="B226" s="8"/>
      <c r="C226" s="8"/>
      <c r="D226" s="11"/>
      <c r="E226" s="11"/>
      <c r="F226" s="11"/>
      <c r="G226" s="11"/>
      <c r="H226" s="11"/>
      <c r="I226" s="11"/>
      <c r="J226" s="7"/>
      <c r="K226" s="7"/>
      <c r="L226" s="11"/>
      <c r="M226" s="11"/>
      <c r="N226" s="11"/>
      <c r="O226" s="11"/>
      <c r="P226" s="11"/>
      <c r="Q226" s="11"/>
      <c r="R226" s="11"/>
      <c r="S226" s="11"/>
    </row>
    <row r="227" spans="1:19">
      <c r="A227" s="10"/>
      <c r="B227" s="8"/>
      <c r="C227" s="8"/>
      <c r="D227" s="11"/>
      <c r="E227" s="11"/>
      <c r="F227" s="11"/>
      <c r="G227" s="11"/>
      <c r="H227" s="11"/>
      <c r="I227" s="11"/>
      <c r="J227" s="7"/>
      <c r="K227" s="7"/>
      <c r="L227" s="11"/>
      <c r="M227" s="11"/>
      <c r="N227" s="11"/>
      <c r="O227" s="11"/>
      <c r="P227" s="11"/>
      <c r="Q227" s="11"/>
      <c r="R227" s="11"/>
      <c r="S227" s="11"/>
    </row>
    <row r="228" spans="1:19">
      <c r="A228" s="10"/>
      <c r="B228" s="8"/>
      <c r="C228" s="8"/>
      <c r="D228" s="11"/>
      <c r="E228" s="11"/>
      <c r="F228" s="11"/>
      <c r="G228" s="11"/>
      <c r="H228" s="11"/>
      <c r="I228" s="11"/>
      <c r="J228" s="7"/>
      <c r="K228" s="7"/>
      <c r="L228" s="11"/>
      <c r="M228" s="11"/>
      <c r="N228" s="11"/>
      <c r="O228" s="11"/>
      <c r="P228" s="11"/>
      <c r="Q228" s="11"/>
      <c r="R228" s="11"/>
      <c r="S228" s="11"/>
    </row>
    <row r="229" spans="1:19">
      <c r="A229" s="10"/>
      <c r="B229" s="8"/>
      <c r="C229" s="8"/>
      <c r="D229" s="11"/>
      <c r="E229" s="11"/>
      <c r="F229" s="11"/>
      <c r="G229" s="11"/>
      <c r="H229" s="11"/>
      <c r="I229" s="11"/>
      <c r="J229" s="7"/>
      <c r="K229" s="7"/>
      <c r="L229" s="11"/>
      <c r="M229" s="11"/>
      <c r="N229" s="11"/>
      <c r="O229" s="11"/>
      <c r="P229" s="11"/>
      <c r="Q229" s="11"/>
      <c r="R229" s="11"/>
      <c r="S229" s="11"/>
    </row>
    <row r="230" spans="1:19">
      <c r="A230" s="10"/>
      <c r="B230" s="8"/>
      <c r="C230" s="8"/>
      <c r="D230" s="11"/>
      <c r="E230" s="11"/>
      <c r="F230" s="11"/>
      <c r="G230" s="11"/>
      <c r="H230" s="11"/>
      <c r="I230" s="11"/>
      <c r="J230" s="7"/>
      <c r="K230" s="7"/>
      <c r="L230" s="11"/>
      <c r="M230" s="11"/>
      <c r="N230" s="11"/>
      <c r="O230" s="11"/>
      <c r="P230" s="11"/>
      <c r="Q230" s="11"/>
      <c r="R230" s="11"/>
      <c r="S230" s="11"/>
    </row>
    <row r="231" spans="1:19">
      <c r="A231" s="10"/>
      <c r="B231" s="8"/>
      <c r="C231" s="8"/>
      <c r="D231" s="11"/>
      <c r="E231" s="11"/>
      <c r="F231" s="11"/>
      <c r="G231" s="11"/>
      <c r="H231" s="11"/>
      <c r="I231" s="11"/>
      <c r="J231" s="7"/>
      <c r="K231" s="7"/>
      <c r="L231" s="11"/>
      <c r="M231" s="11"/>
      <c r="N231" s="11"/>
      <c r="O231" s="11"/>
      <c r="P231" s="11"/>
      <c r="Q231" s="11"/>
      <c r="R231" s="11"/>
      <c r="S231" s="11"/>
    </row>
    <row r="232" spans="1:19">
      <c r="A232" s="10"/>
      <c r="B232" s="8"/>
      <c r="C232" s="8"/>
      <c r="D232" s="11"/>
      <c r="E232" s="11"/>
      <c r="F232" s="11"/>
      <c r="G232" s="11"/>
      <c r="H232" s="11"/>
      <c r="I232" s="11"/>
      <c r="J232" s="7"/>
      <c r="K232" s="7"/>
      <c r="L232" s="11"/>
      <c r="M232" s="11"/>
      <c r="N232" s="11"/>
      <c r="O232" s="11"/>
      <c r="P232" s="11"/>
      <c r="Q232" s="11"/>
      <c r="R232" s="11"/>
      <c r="S232" s="11"/>
    </row>
    <row r="233" spans="1:19">
      <c r="A233" s="10"/>
      <c r="B233" s="8"/>
      <c r="C233" s="8"/>
      <c r="D233" s="11"/>
      <c r="E233" s="11"/>
      <c r="F233" s="11"/>
      <c r="G233" s="11"/>
      <c r="H233" s="11"/>
      <c r="I233" s="11"/>
      <c r="J233" s="7"/>
      <c r="K233" s="7"/>
      <c r="L233" s="11"/>
      <c r="M233" s="11"/>
      <c r="N233" s="11"/>
      <c r="O233" s="11"/>
      <c r="P233" s="11"/>
      <c r="Q233" s="11"/>
      <c r="R233" s="11"/>
      <c r="S233" s="11"/>
    </row>
    <row r="234" spans="1:19">
      <c r="A234" s="10"/>
      <c r="B234" s="8"/>
      <c r="C234" s="8"/>
      <c r="D234" s="11"/>
      <c r="E234" s="11"/>
      <c r="F234" s="11"/>
      <c r="G234" s="11"/>
      <c r="H234" s="11"/>
      <c r="I234" s="11"/>
      <c r="J234" s="7"/>
      <c r="K234" s="7"/>
      <c r="L234" s="11"/>
      <c r="M234" s="11"/>
      <c r="N234" s="11"/>
      <c r="O234" s="11"/>
      <c r="P234" s="11"/>
      <c r="Q234" s="11"/>
      <c r="R234" s="11"/>
      <c r="S234" s="11"/>
    </row>
    <row r="235" spans="1:19">
      <c r="A235" s="10"/>
      <c r="B235" s="8"/>
      <c r="C235" s="8"/>
      <c r="D235" s="11"/>
      <c r="E235" s="11"/>
      <c r="F235" s="11"/>
      <c r="G235" s="11"/>
      <c r="H235" s="11"/>
      <c r="I235" s="11"/>
      <c r="J235" s="7"/>
      <c r="K235" s="7"/>
      <c r="L235" s="11"/>
      <c r="M235" s="11"/>
      <c r="N235" s="11"/>
      <c r="O235" s="11"/>
      <c r="P235" s="11"/>
      <c r="Q235" s="11"/>
      <c r="R235" s="11"/>
      <c r="S235" s="11"/>
    </row>
    <row r="236" spans="1:19">
      <c r="A236" s="10"/>
      <c r="B236" s="8"/>
      <c r="C236" s="8"/>
      <c r="D236" s="11"/>
      <c r="E236" s="11"/>
      <c r="F236" s="11"/>
      <c r="G236" s="11"/>
      <c r="H236" s="11"/>
      <c r="I236" s="11"/>
      <c r="J236" s="7"/>
      <c r="K236" s="7"/>
      <c r="L236" s="11"/>
      <c r="M236" s="11"/>
      <c r="N236" s="11"/>
      <c r="O236" s="11"/>
      <c r="P236" s="11"/>
      <c r="Q236" s="11"/>
      <c r="R236" s="11"/>
      <c r="S236" s="11"/>
    </row>
    <row r="237" spans="1:19">
      <c r="A237" s="10"/>
      <c r="B237" s="8"/>
      <c r="C237" s="8"/>
      <c r="D237" s="11"/>
      <c r="E237" s="11"/>
      <c r="F237" s="11"/>
      <c r="G237" s="11"/>
      <c r="H237" s="11"/>
      <c r="I237" s="11"/>
      <c r="J237" s="7"/>
      <c r="K237" s="7"/>
      <c r="L237" s="11"/>
      <c r="M237" s="11"/>
      <c r="N237" s="11"/>
      <c r="O237" s="11"/>
      <c r="P237" s="11"/>
      <c r="Q237" s="11"/>
      <c r="R237" s="11"/>
      <c r="S237" s="11"/>
    </row>
    <row r="238" spans="1:19">
      <c r="A238" s="10"/>
      <c r="B238" s="8"/>
      <c r="C238" s="8"/>
      <c r="D238" s="11"/>
      <c r="E238" s="11"/>
      <c r="F238" s="11"/>
      <c r="G238" s="11"/>
      <c r="H238" s="11"/>
      <c r="I238" s="11"/>
      <c r="J238" s="7"/>
      <c r="K238" s="7"/>
      <c r="L238" s="11"/>
      <c r="M238" s="11"/>
      <c r="N238" s="11"/>
      <c r="O238" s="11"/>
      <c r="P238" s="11"/>
      <c r="Q238" s="11"/>
      <c r="R238" s="11"/>
      <c r="S238" s="11"/>
    </row>
    <row r="239" spans="1:19">
      <c r="A239" s="10"/>
      <c r="B239" s="8"/>
      <c r="C239" s="8"/>
      <c r="D239" s="11"/>
      <c r="E239" s="11"/>
      <c r="F239" s="11"/>
      <c r="G239" s="11"/>
      <c r="H239" s="11"/>
      <c r="I239" s="11"/>
      <c r="J239" s="7"/>
      <c r="K239" s="7"/>
      <c r="L239" s="11"/>
      <c r="M239" s="11"/>
      <c r="N239" s="11"/>
      <c r="O239" s="11"/>
      <c r="P239" s="11"/>
      <c r="Q239" s="11"/>
      <c r="R239" s="11"/>
      <c r="S239" s="11"/>
    </row>
    <row r="240" spans="1:19">
      <c r="A240" s="10"/>
      <c r="B240" s="8"/>
      <c r="C240" s="8"/>
      <c r="D240" s="11"/>
      <c r="E240" s="11"/>
      <c r="F240" s="11"/>
      <c r="G240" s="11"/>
      <c r="H240" s="11"/>
      <c r="I240" s="11"/>
      <c r="J240" s="7"/>
      <c r="K240" s="7"/>
      <c r="L240" s="11"/>
      <c r="M240" s="11"/>
      <c r="N240" s="11"/>
      <c r="O240" s="11"/>
      <c r="P240" s="11"/>
      <c r="Q240" s="11"/>
      <c r="R240" s="11"/>
      <c r="S240" s="11"/>
    </row>
    <row r="241" spans="1:19">
      <c r="A241" s="10"/>
      <c r="B241" s="8"/>
      <c r="C241" s="8"/>
      <c r="D241" s="11"/>
      <c r="E241" s="11"/>
      <c r="F241" s="11"/>
      <c r="G241" s="11"/>
      <c r="H241" s="11"/>
      <c r="I241" s="11"/>
      <c r="J241" s="7"/>
      <c r="K241" s="7"/>
      <c r="L241" s="11"/>
      <c r="M241" s="11"/>
      <c r="N241" s="11"/>
      <c r="O241" s="11"/>
      <c r="P241" s="11"/>
      <c r="Q241" s="11"/>
      <c r="R241" s="11"/>
      <c r="S241" s="11"/>
    </row>
    <row r="242" spans="1:19">
      <c r="A242" s="10"/>
      <c r="B242" s="8"/>
      <c r="C242" s="8"/>
      <c r="D242" s="11"/>
      <c r="E242" s="11"/>
      <c r="F242" s="11"/>
      <c r="G242" s="11"/>
      <c r="H242" s="11"/>
      <c r="I242" s="11"/>
      <c r="J242" s="7"/>
      <c r="K242" s="7"/>
      <c r="L242" s="11"/>
      <c r="M242" s="11"/>
      <c r="N242" s="11"/>
      <c r="O242" s="11"/>
      <c r="P242" s="11"/>
      <c r="Q242" s="11"/>
      <c r="R242" s="11"/>
      <c r="S242" s="11"/>
    </row>
    <row r="243" spans="1:19">
      <c r="A243" s="10"/>
      <c r="B243" s="8"/>
      <c r="C243" s="8"/>
      <c r="D243" s="11"/>
      <c r="E243" s="11"/>
      <c r="F243" s="11"/>
      <c r="G243" s="11"/>
      <c r="H243" s="11"/>
      <c r="I243" s="11"/>
      <c r="J243" s="7"/>
      <c r="K243" s="7"/>
      <c r="L243" s="11"/>
      <c r="M243" s="11"/>
      <c r="N243" s="11"/>
      <c r="O243" s="11"/>
      <c r="P243" s="11"/>
      <c r="Q243" s="11"/>
      <c r="R243" s="11"/>
      <c r="S243" s="11"/>
    </row>
    <row r="244" spans="1:19">
      <c r="A244" s="10"/>
      <c r="B244" s="8"/>
      <c r="C244" s="8"/>
      <c r="D244" s="11"/>
      <c r="E244" s="11"/>
      <c r="F244" s="11"/>
      <c r="G244" s="11"/>
      <c r="H244" s="11"/>
      <c r="I244" s="11"/>
      <c r="J244" s="7"/>
      <c r="K244" s="7"/>
      <c r="L244" s="11"/>
      <c r="M244" s="11"/>
      <c r="N244" s="11"/>
      <c r="O244" s="11"/>
      <c r="P244" s="11"/>
      <c r="Q244" s="11"/>
      <c r="R244" s="11"/>
      <c r="S244" s="11"/>
    </row>
    <row r="245" spans="1:19">
      <c r="A245" s="10"/>
      <c r="B245" s="8"/>
      <c r="C245" s="8"/>
      <c r="D245" s="11"/>
      <c r="E245" s="11"/>
      <c r="F245" s="11"/>
      <c r="G245" s="11"/>
      <c r="H245" s="11"/>
      <c r="I245" s="11"/>
      <c r="J245" s="7"/>
      <c r="K245" s="7"/>
      <c r="L245" s="11"/>
      <c r="M245" s="11"/>
      <c r="N245" s="11"/>
      <c r="O245" s="11"/>
      <c r="P245" s="11"/>
      <c r="Q245" s="11"/>
      <c r="R245" s="11"/>
      <c r="S245" s="11"/>
    </row>
    <row r="246" spans="1:19">
      <c r="A246" s="10"/>
      <c r="B246" s="8"/>
      <c r="C246" s="8"/>
      <c r="D246" s="11"/>
      <c r="E246" s="11"/>
      <c r="F246" s="11"/>
      <c r="G246" s="11"/>
      <c r="H246" s="11"/>
      <c r="I246" s="11"/>
      <c r="J246" s="7"/>
      <c r="K246" s="7"/>
      <c r="L246" s="11"/>
      <c r="M246" s="11"/>
      <c r="N246" s="11"/>
      <c r="O246" s="11"/>
      <c r="P246" s="11"/>
      <c r="Q246" s="11"/>
      <c r="R246" s="11"/>
      <c r="S246" s="11"/>
    </row>
    <row r="247" spans="1:19">
      <c r="A247" s="10"/>
      <c r="B247" s="8"/>
      <c r="C247" s="8"/>
      <c r="D247" s="11"/>
      <c r="E247" s="11"/>
      <c r="F247" s="11"/>
      <c r="G247" s="11"/>
      <c r="H247" s="11"/>
      <c r="I247" s="11"/>
      <c r="J247" s="7"/>
      <c r="K247" s="7"/>
      <c r="L247" s="11"/>
      <c r="M247" s="11"/>
      <c r="N247" s="11"/>
      <c r="O247" s="11"/>
      <c r="P247" s="11"/>
      <c r="Q247" s="11"/>
      <c r="R247" s="11"/>
      <c r="S247" s="11"/>
    </row>
    <row r="248" spans="1:19">
      <c r="A248" s="10"/>
      <c r="B248" s="8"/>
      <c r="C248" s="8"/>
      <c r="D248" s="11"/>
      <c r="E248" s="11"/>
      <c r="F248" s="11"/>
      <c r="G248" s="11"/>
      <c r="H248" s="11"/>
      <c r="I248" s="11"/>
      <c r="J248" s="7"/>
      <c r="K248" s="7"/>
      <c r="L248" s="11"/>
      <c r="M248" s="11"/>
      <c r="N248" s="11"/>
      <c r="O248" s="11"/>
      <c r="P248" s="11"/>
      <c r="Q248" s="11"/>
      <c r="R248" s="11"/>
      <c r="S248" s="11"/>
    </row>
    <row r="249" spans="1:19">
      <c r="A249" s="10"/>
      <c r="B249" s="8"/>
      <c r="C249" s="8"/>
      <c r="D249" s="11"/>
      <c r="E249" s="11"/>
      <c r="F249" s="11"/>
      <c r="G249" s="11"/>
      <c r="H249" s="11"/>
      <c r="I249" s="11"/>
      <c r="J249" s="7"/>
      <c r="K249" s="7"/>
      <c r="L249" s="11"/>
      <c r="M249" s="11"/>
      <c r="N249" s="11"/>
      <c r="O249" s="11"/>
      <c r="P249" s="11"/>
      <c r="Q249" s="11"/>
      <c r="R249" s="11"/>
      <c r="S249" s="11"/>
    </row>
    <row r="250" spans="1:19">
      <c r="A250" s="10"/>
      <c r="B250" s="8"/>
      <c r="C250" s="8"/>
      <c r="D250" s="11"/>
      <c r="E250" s="11"/>
      <c r="F250" s="11"/>
      <c r="G250" s="11"/>
      <c r="H250" s="11"/>
      <c r="I250" s="11"/>
      <c r="J250" s="7"/>
      <c r="K250" s="7"/>
      <c r="L250" s="11"/>
      <c r="M250" s="11"/>
      <c r="N250" s="11"/>
      <c r="O250" s="11"/>
      <c r="P250" s="11"/>
      <c r="Q250" s="11"/>
      <c r="R250" s="11"/>
      <c r="S250" s="11"/>
    </row>
    <row r="251" spans="1:19">
      <c r="A251" s="10"/>
      <c r="B251" s="8"/>
      <c r="C251" s="8"/>
      <c r="D251" s="11"/>
      <c r="E251" s="11"/>
      <c r="F251" s="11"/>
      <c r="G251" s="11"/>
      <c r="H251" s="11"/>
      <c r="I251" s="11"/>
      <c r="J251" s="7"/>
      <c r="K251" s="7"/>
      <c r="L251" s="11"/>
      <c r="M251" s="11"/>
      <c r="N251" s="11"/>
      <c r="O251" s="11"/>
      <c r="P251" s="11"/>
      <c r="Q251" s="11"/>
      <c r="R251" s="11"/>
      <c r="S251" s="11"/>
    </row>
    <row r="252" spans="1:19">
      <c r="A252" s="10"/>
      <c r="B252" s="8"/>
      <c r="C252" s="8"/>
      <c r="D252" s="11"/>
      <c r="E252" s="11"/>
      <c r="F252" s="11"/>
      <c r="G252" s="11"/>
      <c r="H252" s="11"/>
      <c r="I252" s="11"/>
      <c r="J252" s="7"/>
      <c r="K252" s="7"/>
      <c r="L252" s="11"/>
      <c r="M252" s="11"/>
      <c r="N252" s="11"/>
      <c r="O252" s="11"/>
      <c r="P252" s="11"/>
      <c r="Q252" s="11"/>
      <c r="R252" s="11"/>
      <c r="S252" s="11"/>
    </row>
    <row r="253" spans="1:19">
      <c r="A253" s="10"/>
      <c r="B253" s="8"/>
      <c r="C253" s="8"/>
      <c r="D253" s="11"/>
      <c r="E253" s="11"/>
      <c r="F253" s="11"/>
      <c r="G253" s="11"/>
      <c r="H253" s="11"/>
      <c r="I253" s="11"/>
      <c r="J253" s="7"/>
      <c r="K253" s="7"/>
      <c r="L253" s="11"/>
      <c r="M253" s="11"/>
      <c r="N253" s="11"/>
      <c r="O253" s="11"/>
      <c r="P253" s="11"/>
      <c r="Q253" s="11"/>
      <c r="R253" s="11"/>
      <c r="S253" s="11"/>
    </row>
    <row r="254" spans="1:19">
      <c r="A254" s="10"/>
      <c r="B254" s="8"/>
      <c r="C254" s="8"/>
      <c r="D254" s="11"/>
      <c r="E254" s="11"/>
      <c r="F254" s="11"/>
      <c r="G254" s="11"/>
      <c r="H254" s="11"/>
      <c r="I254" s="11"/>
      <c r="J254" s="7"/>
      <c r="K254" s="7"/>
      <c r="L254" s="11"/>
      <c r="M254" s="11"/>
      <c r="N254" s="11"/>
      <c r="O254" s="11"/>
      <c r="P254" s="11"/>
      <c r="Q254" s="11"/>
      <c r="R254" s="11"/>
      <c r="S254" s="11"/>
    </row>
    <row r="255" spans="1:19">
      <c r="A255" s="10"/>
      <c r="B255" s="8"/>
      <c r="C255" s="8"/>
      <c r="D255" s="11"/>
      <c r="E255" s="11"/>
      <c r="F255" s="11"/>
      <c r="G255" s="11"/>
      <c r="H255" s="11"/>
      <c r="I255" s="11"/>
      <c r="J255" s="7"/>
      <c r="K255" s="7"/>
      <c r="L255" s="11"/>
      <c r="M255" s="11"/>
      <c r="N255" s="11"/>
      <c r="O255" s="11"/>
      <c r="P255" s="11"/>
      <c r="Q255" s="11"/>
      <c r="R255" s="11"/>
      <c r="S255" s="11"/>
    </row>
    <row r="256" spans="1:19">
      <c r="A256" s="10"/>
      <c r="B256" s="8"/>
      <c r="C256" s="8"/>
      <c r="D256" s="11"/>
      <c r="E256" s="11"/>
      <c r="F256" s="11"/>
      <c r="G256" s="11"/>
      <c r="H256" s="11"/>
      <c r="I256" s="11"/>
      <c r="J256" s="7"/>
      <c r="K256" s="7"/>
      <c r="L256" s="11"/>
      <c r="M256" s="11"/>
      <c r="N256" s="11"/>
      <c r="O256" s="11"/>
      <c r="P256" s="11"/>
      <c r="Q256" s="11"/>
      <c r="R256" s="11"/>
      <c r="S256" s="11"/>
    </row>
    <row r="257" spans="1:19">
      <c r="A257" s="10"/>
      <c r="B257" s="8"/>
      <c r="C257" s="8"/>
      <c r="D257" s="11"/>
      <c r="E257" s="11"/>
      <c r="F257" s="11"/>
      <c r="G257" s="11"/>
      <c r="H257" s="11"/>
      <c r="I257" s="11"/>
      <c r="J257" s="7"/>
      <c r="K257" s="7"/>
      <c r="L257" s="11"/>
      <c r="M257" s="11"/>
      <c r="N257" s="11"/>
      <c r="O257" s="11"/>
      <c r="P257" s="11"/>
      <c r="Q257" s="11"/>
      <c r="R257" s="11"/>
      <c r="S257" s="11"/>
    </row>
    <row r="258" spans="1:19">
      <c r="A258" s="10"/>
      <c r="B258" s="8"/>
      <c r="C258" s="8"/>
      <c r="D258" s="11"/>
      <c r="E258" s="11"/>
      <c r="F258" s="11"/>
      <c r="G258" s="11"/>
      <c r="H258" s="11"/>
      <c r="I258" s="11"/>
      <c r="J258" s="7"/>
      <c r="K258" s="7"/>
      <c r="L258" s="11"/>
      <c r="M258" s="11"/>
      <c r="N258" s="11"/>
      <c r="O258" s="11"/>
      <c r="P258" s="11"/>
      <c r="Q258" s="11"/>
      <c r="R258" s="11"/>
      <c r="S258" s="11"/>
    </row>
    <row r="259" spans="1:19">
      <c r="A259" s="10"/>
      <c r="B259" s="8"/>
      <c r="C259" s="8"/>
      <c r="D259" s="11"/>
      <c r="E259" s="11"/>
      <c r="F259" s="11"/>
      <c r="G259" s="11"/>
      <c r="H259" s="11"/>
      <c r="I259" s="11"/>
      <c r="J259" s="7"/>
      <c r="K259" s="7"/>
      <c r="L259" s="11"/>
      <c r="M259" s="11"/>
      <c r="N259" s="11"/>
      <c r="O259" s="11"/>
      <c r="P259" s="11"/>
      <c r="Q259" s="11"/>
      <c r="R259" s="11"/>
      <c r="S259" s="11"/>
    </row>
    <row r="260" spans="1:19">
      <c r="A260" s="10"/>
      <c r="B260" s="8"/>
      <c r="C260" s="8"/>
      <c r="D260" s="11"/>
      <c r="E260" s="11"/>
      <c r="F260" s="11"/>
      <c r="G260" s="11"/>
      <c r="H260" s="11"/>
      <c r="I260" s="11"/>
      <c r="J260" s="7"/>
      <c r="K260" s="7"/>
      <c r="L260" s="11"/>
      <c r="M260" s="11"/>
      <c r="N260" s="11"/>
      <c r="O260" s="11"/>
      <c r="P260" s="11"/>
      <c r="Q260" s="11"/>
      <c r="R260" s="11"/>
      <c r="S260" s="11"/>
    </row>
    <row r="261" spans="1:19">
      <c r="A261" s="10"/>
      <c r="B261" s="8"/>
      <c r="C261" s="8"/>
      <c r="D261" s="11"/>
      <c r="E261" s="11"/>
      <c r="F261" s="11"/>
      <c r="G261" s="11"/>
      <c r="H261" s="11"/>
      <c r="I261" s="11"/>
      <c r="J261" s="7"/>
      <c r="K261" s="7"/>
      <c r="L261" s="11"/>
      <c r="M261" s="11"/>
      <c r="N261" s="11"/>
      <c r="O261" s="11"/>
      <c r="P261" s="11"/>
      <c r="Q261" s="11"/>
      <c r="R261" s="11"/>
      <c r="S261" s="11"/>
    </row>
    <row r="262" spans="1:19">
      <c r="A262" s="10"/>
      <c r="B262" s="8"/>
      <c r="C262" s="8"/>
      <c r="D262" s="11"/>
      <c r="E262" s="11"/>
      <c r="F262" s="11"/>
      <c r="G262" s="11"/>
      <c r="H262" s="11"/>
      <c r="I262" s="11"/>
      <c r="J262" s="7"/>
      <c r="K262" s="7"/>
      <c r="L262" s="11"/>
      <c r="M262" s="11"/>
      <c r="N262" s="11"/>
      <c r="O262" s="11"/>
      <c r="P262" s="11"/>
      <c r="Q262" s="11"/>
      <c r="R262" s="11"/>
      <c r="S262" s="11"/>
    </row>
    <row r="263" spans="1:19">
      <c r="A263" s="10"/>
      <c r="B263" s="8"/>
      <c r="C263" s="8"/>
      <c r="D263" s="11"/>
      <c r="E263" s="11"/>
      <c r="F263" s="11"/>
      <c r="G263" s="11"/>
      <c r="H263" s="11"/>
      <c r="I263" s="11"/>
      <c r="J263" s="7"/>
      <c r="K263" s="7"/>
      <c r="L263" s="11"/>
      <c r="M263" s="11"/>
      <c r="N263" s="11"/>
      <c r="O263" s="11"/>
      <c r="P263" s="11"/>
      <c r="Q263" s="11"/>
      <c r="R263" s="11"/>
      <c r="S263" s="11"/>
    </row>
    <row r="264" spans="1:19">
      <c r="A264" s="10"/>
      <c r="B264" s="8"/>
      <c r="C264" s="8"/>
      <c r="D264" s="11"/>
      <c r="E264" s="11"/>
      <c r="F264" s="11"/>
      <c r="G264" s="11"/>
      <c r="H264" s="11"/>
      <c r="I264" s="11"/>
      <c r="J264" s="7"/>
      <c r="K264" s="7"/>
      <c r="L264" s="11"/>
      <c r="M264" s="11"/>
      <c r="N264" s="11"/>
      <c r="O264" s="11"/>
      <c r="P264" s="11"/>
      <c r="Q264" s="11"/>
      <c r="R264" s="11"/>
      <c r="S264" s="11"/>
    </row>
    <row r="265" spans="1:19">
      <c r="A265" s="10"/>
      <c r="B265" s="8"/>
      <c r="C265" s="8"/>
      <c r="D265" s="11"/>
      <c r="E265" s="11"/>
      <c r="F265" s="11"/>
      <c r="G265" s="11"/>
      <c r="H265" s="11"/>
      <c r="I265" s="11"/>
      <c r="J265" s="7"/>
      <c r="K265" s="7"/>
      <c r="L265" s="11"/>
      <c r="M265" s="11"/>
      <c r="N265" s="11"/>
      <c r="O265" s="11"/>
      <c r="P265" s="11"/>
      <c r="Q265" s="11"/>
      <c r="R265" s="11"/>
      <c r="S265" s="11"/>
    </row>
    <row r="266" spans="1:19">
      <c r="A266" s="10"/>
      <c r="B266" s="8"/>
      <c r="C266" s="8"/>
      <c r="D266" s="11"/>
      <c r="E266" s="11"/>
      <c r="F266" s="11"/>
      <c r="G266" s="11"/>
      <c r="H266" s="11"/>
      <c r="I266" s="11"/>
      <c r="J266" s="7"/>
      <c r="K266" s="7"/>
      <c r="L266" s="11"/>
      <c r="M266" s="11"/>
      <c r="N266" s="11"/>
      <c r="O266" s="11"/>
      <c r="P266" s="11"/>
      <c r="Q266" s="11"/>
      <c r="R266" s="11"/>
      <c r="S266" s="11"/>
    </row>
    <row r="267" spans="1:19" s="12" customFormat="1">
      <c r="A267" s="14"/>
      <c r="B267" s="13"/>
      <c r="C267" s="13"/>
      <c r="D267" s="11"/>
      <c r="E267" s="11"/>
      <c r="F267" s="11"/>
      <c r="G267" s="11"/>
      <c r="H267" s="11"/>
      <c r="I267" s="11"/>
      <c r="J267" s="7"/>
      <c r="K267" s="7"/>
      <c r="L267" s="11"/>
      <c r="M267" s="11"/>
      <c r="N267" s="11"/>
      <c r="O267" s="11"/>
      <c r="P267" s="11"/>
      <c r="Q267" s="11"/>
      <c r="R267" s="11"/>
      <c r="S267" s="11"/>
    </row>
    <row r="268" spans="1:19" s="12" customFormat="1">
      <c r="A268" s="14"/>
      <c r="B268" s="13"/>
      <c r="C268" s="13"/>
      <c r="D268" s="11"/>
      <c r="E268" s="11"/>
      <c r="F268" s="11"/>
      <c r="G268" s="11"/>
      <c r="H268" s="11"/>
      <c r="I268" s="11"/>
      <c r="J268" s="7"/>
      <c r="K268" s="7"/>
      <c r="L268" s="11"/>
      <c r="M268" s="11"/>
      <c r="N268" s="11"/>
      <c r="O268" s="11"/>
      <c r="P268" s="11"/>
      <c r="Q268" s="11"/>
      <c r="R268" s="11"/>
      <c r="S268" s="11"/>
    </row>
    <row r="269" spans="1:19">
      <c r="A269" s="10"/>
      <c r="B269" s="8"/>
      <c r="C269" s="8"/>
      <c r="D269" s="11"/>
      <c r="E269" s="11"/>
      <c r="F269" s="11"/>
      <c r="G269" s="11"/>
      <c r="H269" s="11"/>
      <c r="I269" s="11"/>
      <c r="J269" s="7"/>
      <c r="K269" s="7"/>
      <c r="L269" s="11"/>
      <c r="M269" s="11"/>
      <c r="N269" s="11"/>
      <c r="O269" s="11"/>
      <c r="P269" s="11"/>
      <c r="Q269" s="11"/>
      <c r="R269" s="11"/>
      <c r="S269" s="11"/>
    </row>
    <row r="270" spans="1:19">
      <c r="A270" s="10"/>
      <c r="B270" s="8"/>
      <c r="C270" s="8"/>
      <c r="D270" s="11"/>
      <c r="E270" s="11"/>
      <c r="F270" s="11"/>
      <c r="G270" s="11"/>
      <c r="H270" s="11"/>
      <c r="I270" s="11"/>
      <c r="J270" s="7"/>
      <c r="K270" s="7"/>
      <c r="L270" s="11"/>
      <c r="M270" s="11"/>
      <c r="N270" s="11"/>
      <c r="O270" s="11"/>
      <c r="P270" s="11"/>
      <c r="Q270" s="11"/>
      <c r="R270" s="11"/>
      <c r="S270" s="11"/>
    </row>
    <row r="271" spans="1:19">
      <c r="A271" s="10"/>
      <c r="B271" s="8"/>
      <c r="C271" s="8"/>
      <c r="D271" s="11"/>
      <c r="E271" s="11"/>
      <c r="F271" s="11"/>
      <c r="G271" s="11"/>
      <c r="H271" s="11"/>
      <c r="I271" s="11"/>
      <c r="J271" s="7"/>
      <c r="K271" s="7"/>
      <c r="L271" s="11"/>
      <c r="M271" s="11"/>
      <c r="N271" s="11"/>
      <c r="O271" s="11"/>
      <c r="P271" s="11"/>
      <c r="Q271" s="11"/>
      <c r="R271" s="11"/>
      <c r="S271" s="11"/>
    </row>
    <row r="272" spans="1:19">
      <c r="A272" s="10"/>
      <c r="B272" s="8"/>
      <c r="C272" s="8"/>
      <c r="D272" s="11"/>
      <c r="E272" s="11"/>
      <c r="F272" s="11"/>
      <c r="G272" s="11"/>
      <c r="H272" s="11"/>
      <c r="I272" s="11"/>
      <c r="J272" s="7"/>
      <c r="K272" s="7"/>
      <c r="L272" s="11"/>
      <c r="M272" s="11"/>
      <c r="N272" s="11"/>
      <c r="O272" s="11"/>
      <c r="P272" s="11"/>
      <c r="Q272" s="11"/>
      <c r="R272" s="11"/>
      <c r="S272" s="11"/>
    </row>
    <row r="273" spans="1:19">
      <c r="A273" s="10"/>
      <c r="B273" s="8"/>
      <c r="C273" s="8"/>
      <c r="D273" s="11"/>
      <c r="E273" s="11"/>
      <c r="F273" s="11"/>
      <c r="G273" s="11"/>
      <c r="H273" s="11"/>
      <c r="I273" s="11"/>
      <c r="J273" s="7"/>
      <c r="K273" s="7"/>
      <c r="L273" s="11"/>
      <c r="M273" s="11"/>
      <c r="N273" s="11"/>
      <c r="O273" s="11"/>
      <c r="P273" s="11"/>
      <c r="Q273" s="11"/>
      <c r="R273" s="11"/>
      <c r="S273" s="11"/>
    </row>
    <row r="274" spans="1:19">
      <c r="A274" s="10"/>
      <c r="B274" s="8"/>
      <c r="C274" s="8"/>
      <c r="D274" s="11"/>
      <c r="E274" s="11"/>
      <c r="F274" s="11"/>
      <c r="G274" s="11"/>
      <c r="H274" s="11"/>
      <c r="I274" s="11"/>
      <c r="J274" s="7"/>
      <c r="K274" s="7"/>
      <c r="L274" s="11"/>
      <c r="M274" s="11"/>
      <c r="N274" s="11"/>
      <c r="O274" s="11"/>
      <c r="P274" s="11"/>
      <c r="Q274" s="11"/>
      <c r="R274" s="11"/>
      <c r="S274" s="11"/>
    </row>
    <row r="275" spans="1:19">
      <c r="A275" s="10"/>
      <c r="B275" s="8"/>
      <c r="C275" s="8"/>
      <c r="D275" s="11"/>
      <c r="E275" s="11"/>
      <c r="F275" s="11"/>
      <c r="G275" s="11"/>
      <c r="H275" s="11"/>
      <c r="I275" s="11"/>
      <c r="J275" s="7"/>
      <c r="K275" s="7"/>
      <c r="L275" s="11"/>
      <c r="M275" s="11"/>
      <c r="N275" s="11"/>
      <c r="O275" s="11"/>
      <c r="P275" s="11"/>
      <c r="Q275" s="11"/>
      <c r="R275" s="11"/>
      <c r="S275" s="11"/>
    </row>
    <row r="276" spans="1:19">
      <c r="A276" s="10"/>
      <c r="B276" s="8"/>
      <c r="C276" s="8"/>
      <c r="D276" s="11"/>
      <c r="E276" s="11"/>
      <c r="F276" s="11"/>
      <c r="G276" s="11"/>
      <c r="H276" s="11"/>
      <c r="I276" s="11"/>
      <c r="J276" s="7"/>
      <c r="K276" s="7"/>
      <c r="L276" s="11"/>
      <c r="M276" s="11"/>
      <c r="N276" s="11"/>
      <c r="O276" s="11"/>
      <c r="P276" s="11"/>
      <c r="Q276" s="11"/>
      <c r="R276" s="11"/>
      <c r="S276" s="11"/>
    </row>
    <row r="277" spans="1:19">
      <c r="A277" s="10"/>
      <c r="B277" s="8"/>
      <c r="C277" s="8"/>
      <c r="D277" s="11"/>
      <c r="E277" s="11"/>
      <c r="F277" s="11"/>
      <c r="G277" s="11"/>
      <c r="H277" s="11"/>
      <c r="I277" s="11"/>
      <c r="J277" s="7"/>
      <c r="K277" s="7"/>
      <c r="L277" s="11"/>
      <c r="M277" s="11"/>
      <c r="N277" s="11"/>
      <c r="O277" s="11"/>
      <c r="P277" s="11"/>
      <c r="Q277" s="11"/>
      <c r="R277" s="11"/>
      <c r="S277" s="11"/>
    </row>
    <row r="278" spans="1:19">
      <c r="A278" s="10"/>
      <c r="B278" s="8"/>
      <c r="C278" s="8"/>
      <c r="D278" s="11"/>
      <c r="E278" s="11"/>
      <c r="F278" s="11"/>
      <c r="G278" s="11"/>
      <c r="H278" s="11"/>
      <c r="I278" s="11"/>
      <c r="J278" s="7"/>
      <c r="K278" s="7"/>
      <c r="L278" s="11"/>
      <c r="M278" s="11"/>
      <c r="N278" s="11"/>
      <c r="O278" s="11"/>
      <c r="P278" s="11"/>
      <c r="Q278" s="11"/>
      <c r="R278" s="11"/>
      <c r="S278" s="11"/>
    </row>
    <row r="279" spans="1:19">
      <c r="A279" s="10"/>
      <c r="B279" s="8"/>
      <c r="C279" s="8"/>
      <c r="D279" s="11"/>
      <c r="E279" s="11"/>
      <c r="F279" s="11"/>
      <c r="G279" s="11"/>
      <c r="H279" s="11"/>
      <c r="I279" s="11"/>
      <c r="J279" s="7"/>
      <c r="K279" s="7"/>
      <c r="L279" s="11"/>
      <c r="M279" s="11"/>
      <c r="N279" s="11"/>
      <c r="O279" s="11"/>
      <c r="P279" s="11"/>
      <c r="Q279" s="11"/>
      <c r="R279" s="11"/>
      <c r="S279" s="11"/>
    </row>
    <row r="280" spans="1:19">
      <c r="A280" s="10"/>
      <c r="B280" s="8"/>
      <c r="C280" s="8"/>
      <c r="D280" s="11"/>
      <c r="E280" s="11"/>
      <c r="F280" s="11"/>
      <c r="G280" s="11"/>
      <c r="H280" s="11"/>
      <c r="I280" s="11"/>
      <c r="J280" s="7"/>
      <c r="K280" s="7"/>
      <c r="L280" s="11"/>
      <c r="M280" s="11"/>
      <c r="N280" s="11"/>
      <c r="O280" s="11"/>
      <c r="P280" s="11"/>
      <c r="Q280" s="11"/>
      <c r="R280" s="11"/>
      <c r="S280" s="11"/>
    </row>
    <row r="281" spans="1:19">
      <c r="A281" s="10"/>
      <c r="B281" s="8"/>
      <c r="C281" s="8"/>
      <c r="D281" s="11"/>
      <c r="E281" s="11"/>
      <c r="F281" s="11"/>
      <c r="G281" s="11"/>
      <c r="H281" s="11"/>
      <c r="I281" s="11"/>
      <c r="J281" s="7"/>
      <c r="K281" s="7"/>
      <c r="L281" s="11"/>
      <c r="M281" s="11"/>
      <c r="N281" s="11"/>
      <c r="O281" s="11"/>
      <c r="P281" s="11"/>
      <c r="Q281" s="11"/>
      <c r="R281" s="11"/>
      <c r="S281" s="11"/>
    </row>
    <row r="282" spans="1:19">
      <c r="A282" s="10"/>
      <c r="B282" s="8"/>
      <c r="C282" s="8"/>
      <c r="D282" s="11"/>
      <c r="E282" s="11"/>
      <c r="F282" s="11"/>
      <c r="G282" s="11"/>
      <c r="H282" s="11"/>
      <c r="I282" s="11"/>
      <c r="J282" s="7"/>
      <c r="K282" s="7"/>
      <c r="L282" s="11"/>
      <c r="M282" s="11"/>
      <c r="N282" s="11"/>
      <c r="O282" s="11"/>
      <c r="P282" s="11"/>
      <c r="Q282" s="11"/>
      <c r="R282" s="11"/>
      <c r="S282" s="11"/>
    </row>
    <row r="283" spans="1:19">
      <c r="A283" s="10"/>
      <c r="B283" s="8"/>
      <c r="C283" s="8"/>
      <c r="D283" s="11"/>
      <c r="E283" s="11"/>
      <c r="F283" s="11"/>
      <c r="G283" s="11"/>
      <c r="H283" s="11"/>
      <c r="I283" s="11"/>
      <c r="J283" s="7"/>
      <c r="K283" s="7"/>
      <c r="L283" s="11"/>
      <c r="M283" s="11"/>
      <c r="N283" s="11"/>
      <c r="O283" s="11"/>
      <c r="P283" s="11"/>
      <c r="Q283" s="11"/>
      <c r="R283" s="11"/>
      <c r="S283" s="11"/>
    </row>
    <row r="284" spans="1:19">
      <c r="A284" s="10"/>
      <c r="B284" s="8"/>
      <c r="C284" s="8"/>
      <c r="D284" s="11"/>
      <c r="E284" s="11"/>
      <c r="F284" s="11"/>
      <c r="G284" s="11"/>
      <c r="H284" s="11"/>
      <c r="I284" s="11"/>
      <c r="J284" s="7"/>
      <c r="K284" s="7"/>
      <c r="L284" s="11"/>
      <c r="M284" s="11"/>
      <c r="N284" s="11"/>
      <c r="O284" s="11"/>
      <c r="P284" s="11"/>
      <c r="Q284" s="11"/>
      <c r="R284" s="11"/>
      <c r="S284" s="11"/>
    </row>
    <row r="285" spans="1:19">
      <c r="A285" s="10"/>
      <c r="B285" s="8"/>
      <c r="C285" s="8"/>
      <c r="D285" s="11"/>
      <c r="E285" s="11"/>
      <c r="F285" s="11"/>
      <c r="G285" s="11"/>
      <c r="H285" s="11"/>
      <c r="I285" s="11"/>
      <c r="J285" s="7"/>
      <c r="K285" s="7"/>
      <c r="L285" s="11"/>
      <c r="M285" s="11"/>
      <c r="N285" s="11"/>
      <c r="O285" s="11"/>
      <c r="P285" s="11"/>
      <c r="Q285" s="11"/>
      <c r="R285" s="11"/>
      <c r="S285" s="11"/>
    </row>
    <row r="286" spans="1:19" s="6" customFormat="1">
      <c r="B286" s="9"/>
      <c r="C286" s="9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</row>
    <row r="287" spans="1:19" s="6" customFormat="1">
      <c r="B287" s="9"/>
      <c r="C287" s="9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</row>
    <row r="288" spans="1:19" s="6" customFormat="1">
      <c r="B288" s="9"/>
      <c r="C288" s="9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</row>
    <row r="289" spans="1:19" s="6" customFormat="1">
      <c r="B289" s="9"/>
      <c r="C289" s="9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</row>
    <row r="290" spans="1:19" s="6" customFormat="1">
      <c r="B290" s="9"/>
      <c r="C290" s="9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</row>
    <row r="291" spans="1:19" s="6" customFormat="1">
      <c r="B291" s="9"/>
      <c r="C291" s="9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</row>
    <row r="292" spans="1:19" s="6" customFormat="1">
      <c r="B292" s="9"/>
      <c r="C292" s="9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</row>
    <row r="293" spans="1:19" s="6" customFormat="1">
      <c r="B293" s="9"/>
      <c r="C293" s="9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</row>
    <row r="294" spans="1:19" s="6" customFormat="1">
      <c r="B294" s="9"/>
      <c r="C294" s="9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</row>
    <row r="295" spans="1:19" s="6" customFormat="1">
      <c r="A295" s="10"/>
      <c r="B295" s="8"/>
      <c r="C295" s="8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</row>
    <row r="296" spans="1:19" s="6" customFormat="1">
      <c r="A296" s="10"/>
      <c r="B296" s="8"/>
      <c r="C296" s="8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</row>
    <row r="297" spans="1:19" s="6" customFormat="1">
      <c r="A297" s="10"/>
      <c r="B297" s="8"/>
      <c r="C297" s="8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</row>
    <row r="298" spans="1:19" s="6" customFormat="1">
      <c r="A298" s="10"/>
      <c r="B298" s="8"/>
      <c r="C298" s="8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</row>
    <row r="299" spans="1:19" s="6" customFormat="1">
      <c r="A299" s="10"/>
      <c r="B299" s="8"/>
      <c r="C299" s="8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</row>
    <row r="300" spans="1:19" s="6" customFormat="1">
      <c r="A300" s="10"/>
      <c r="B300" s="8"/>
      <c r="C300" s="8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s="6" customFormat="1">
      <c r="A301" s="10"/>
      <c r="B301" s="8"/>
      <c r="C301" s="8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s="6" customFormat="1">
      <c r="A302" s="10"/>
      <c r="B302" s="9"/>
      <c r="C302" s="8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s="6" customFormat="1">
      <c r="A303" s="10"/>
      <c r="B303" s="9"/>
      <c r="C303" s="8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</row>
    <row r="304" spans="1:19" s="6" customFormat="1">
      <c r="A304" s="10"/>
      <c r="B304" s="9"/>
      <c r="C304" s="8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</row>
    <row r="305" spans="1:19" s="6" customFormat="1">
      <c r="A305" s="10"/>
      <c r="B305" s="9"/>
      <c r="C305" s="8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</row>
    <row r="306" spans="1:19" s="6" customFormat="1">
      <c r="A306" s="10"/>
      <c r="B306" s="9"/>
      <c r="C306" s="8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</row>
    <row r="307" spans="1:19" s="6" customFormat="1">
      <c r="A307" s="10"/>
      <c r="B307" s="9"/>
      <c r="C307" s="8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</row>
    <row r="308" spans="1:19" s="6" customFormat="1">
      <c r="A308" s="10"/>
      <c r="B308" s="9"/>
      <c r="C308" s="8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</row>
    <row r="309" spans="1:19" s="6" customFormat="1">
      <c r="A309" s="10"/>
      <c r="B309" s="9"/>
      <c r="C309" s="8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</row>
    <row r="310" spans="1:19" s="6" customFormat="1">
      <c r="A310" s="10"/>
      <c r="B310" s="9"/>
      <c r="C310" s="8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</row>
    <row r="311" spans="1:19" s="6" customFormat="1">
      <c r="A311" s="10"/>
      <c r="B311" s="9"/>
      <c r="C311" s="8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</row>
    <row r="312" spans="1:19" s="6" customFormat="1">
      <c r="A312" s="10"/>
      <c r="B312" s="9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3" spans="1:19" s="6" customFormat="1">
      <c r="A313" s="10"/>
      <c r="B313" s="9"/>
      <c r="C313" s="8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</row>
    <row r="314" spans="1:19" s="6" customFormat="1">
      <c r="A314" s="10"/>
      <c r="B314" s="9"/>
      <c r="C314" s="8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s="6" customFormat="1">
      <c r="A315" s="10"/>
      <c r="B315" s="9"/>
      <c r="C315" s="8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</row>
    <row r="316" spans="1:19" s="6" customFormat="1">
      <c r="A316" s="10"/>
      <c r="B316" s="9"/>
      <c r="C316" s="8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s="6" customFormat="1">
      <c r="A317" s="10"/>
      <c r="B317" s="9"/>
      <c r="C317" s="8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</row>
    <row r="318" spans="1:19" s="6" customFormat="1">
      <c r="A318" s="10"/>
      <c r="B318" s="9"/>
      <c r="C318" s="8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</row>
    <row r="319" spans="1:19" s="6" customFormat="1">
      <c r="A319" s="10"/>
      <c r="B319" s="9"/>
      <c r="C319" s="8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</row>
    <row r="320" spans="1:19" s="6" customFormat="1">
      <c r="A320" s="10"/>
      <c r="B320" s="9"/>
      <c r="C320" s="8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</row>
    <row r="321" spans="1:19" s="6" customFormat="1">
      <c r="A321" s="10"/>
      <c r="B321" s="9"/>
      <c r="C321" s="8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</row>
    <row r="322" spans="1:19" s="6" customFormat="1">
      <c r="A322" s="10"/>
      <c r="B322" s="9"/>
      <c r="C322" s="8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</row>
    <row r="323" spans="1:19" s="6" customFormat="1">
      <c r="A323" s="10"/>
      <c r="B323" s="9"/>
      <c r="C323" s="8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</row>
    <row r="324" spans="1:19" s="6" customFormat="1">
      <c r="A324" s="10"/>
      <c r="B324" s="9"/>
      <c r="C324" s="8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</row>
    <row r="325" spans="1:19" s="6" customFormat="1">
      <c r="A325" s="10"/>
      <c r="B325" s="9"/>
      <c r="C325" s="8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s="6" customFormat="1">
      <c r="A326" s="10"/>
      <c r="B326" s="9"/>
      <c r="C326" s="8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</row>
    <row r="327" spans="1:19" s="6" customFormat="1">
      <c r="A327" s="10"/>
      <c r="B327" s="9"/>
      <c r="C327" s="8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</row>
    <row r="328" spans="1:19" s="6" customFormat="1">
      <c r="A328" s="10"/>
      <c r="B328" s="9"/>
      <c r="C328" s="8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</row>
    <row r="329" spans="1:19" s="6" customFormat="1">
      <c r="A329" s="10"/>
      <c r="B329" s="9"/>
      <c r="C329" s="8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0" spans="1:19" s="6" customFormat="1">
      <c r="A330" s="10"/>
      <c r="B330" s="9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</row>
    <row r="331" spans="1:19" s="6" customFormat="1">
      <c r="A331" s="10"/>
      <c r="B331" s="9"/>
      <c r="C331" s="8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</row>
    <row r="332" spans="1:19" s="6" customFormat="1">
      <c r="A332" s="10"/>
      <c r="B332" s="9"/>
      <c r="C332" s="8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</row>
    <row r="333" spans="1:19" s="6" customFormat="1">
      <c r="A333" s="10"/>
      <c r="B333" s="9"/>
      <c r="C333" s="8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</row>
    <row r="334" spans="1:19" s="6" customFormat="1">
      <c r="A334" s="10"/>
      <c r="B334" s="9"/>
      <c r="C334" s="8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</row>
    <row r="335" spans="1:19" s="6" customFormat="1">
      <c r="A335" s="10"/>
      <c r="B335" s="9"/>
      <c r="C335" s="8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</row>
    <row r="336" spans="1:19" s="6" customFormat="1">
      <c r="A336" s="10"/>
      <c r="B336" s="9"/>
      <c r="C336" s="8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</row>
    <row r="337" spans="1:19" s="6" customFormat="1">
      <c r="A337" s="10"/>
      <c r="B337" s="9"/>
      <c r="C337" s="8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</row>
    <row r="338" spans="1:19" s="6" customFormat="1">
      <c r="A338" s="10"/>
      <c r="B338" s="9"/>
      <c r="C338" s="8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</row>
    <row r="339" spans="1:19" s="6" customFormat="1">
      <c r="A339" s="10"/>
      <c r="B339" s="9"/>
      <c r="C339" s="8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</row>
    <row r="340" spans="1:19" s="6" customFormat="1">
      <c r="A340" s="10"/>
      <c r="B340" s="9"/>
      <c r="C340" s="8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</row>
    <row r="341" spans="1:19" s="6" customFormat="1">
      <c r="A341" s="10"/>
      <c r="B341" s="9"/>
      <c r="C341" s="8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</row>
    <row r="342" spans="1:19" s="6" customFormat="1">
      <c r="A342" s="10"/>
      <c r="B342" s="9"/>
      <c r="C342" s="8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</row>
    <row r="343" spans="1:19">
      <c r="A343" s="5"/>
      <c r="B343" s="4"/>
      <c r="C343" s="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7"/>
    </row>
    <row r="344" spans="1:19">
      <c r="F344" s="2"/>
      <c r="G344" s="2"/>
    </row>
    <row r="345" spans="1:19">
      <c r="F345" s="2"/>
      <c r="G345" s="2"/>
    </row>
    <row r="346" spans="1:19">
      <c r="F346" s="2"/>
      <c r="G346" s="2"/>
    </row>
    <row r="347" spans="1:19">
      <c r="F347" s="2"/>
      <c r="G347" s="2"/>
    </row>
  </sheetData>
  <mergeCells count="22">
    <mergeCell ref="L11:M11"/>
    <mergeCell ref="F12:G12"/>
    <mergeCell ref="H11:I11"/>
    <mergeCell ref="H12:I12"/>
    <mergeCell ref="J11:K11"/>
    <mergeCell ref="J12:K12"/>
    <mergeCell ref="R11:S11"/>
    <mergeCell ref="R12:S12"/>
    <mergeCell ref="A1:S1"/>
    <mergeCell ref="A2:S2"/>
    <mergeCell ref="L12:M12"/>
    <mergeCell ref="N11:O11"/>
    <mergeCell ref="N12:O12"/>
    <mergeCell ref="P11:Q11"/>
    <mergeCell ref="P12:Q12"/>
    <mergeCell ref="A12:C12"/>
    <mergeCell ref="D9:J9"/>
    <mergeCell ref="D8:J8"/>
    <mergeCell ref="D10:H10"/>
    <mergeCell ref="D11:E11"/>
    <mergeCell ref="D12:E12"/>
    <mergeCell ref="F11:G11"/>
  </mergeCells>
  <phoneticPr fontId="3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66" fitToHeight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HKD FPS (Value)</vt:lpstr>
      <vt:lpstr>'HKD FPS (Value)'!Print_Area</vt:lpstr>
      <vt:lpstr>'HKD FPS (Value)'!Print_Titles</vt:lpstr>
    </vt:vector>
  </TitlesOfParts>
  <Company>Hong Kong Monetary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2025-11-04T01:25:11Z</cp:lastPrinted>
  <dcterms:created xsi:type="dcterms:W3CDTF">2018-11-06T02:21:39Z</dcterms:created>
  <dcterms:modified xsi:type="dcterms:W3CDTF">2025-11-04T01:25:18Z</dcterms:modified>
</cp:coreProperties>
</file>